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職員課\人事係\05-3_人事計画_採用\01_採用\★1 試験・選考\02_区選考\12_採用選考（福祉経験者）\R8\01_募集案内\02_人事委員会確認\"/>
    </mc:Choice>
  </mc:AlternateContent>
  <xr:revisionPtr revIDLastSave="0" documentId="13_ncr:1_{D5185846-9274-4314-A2BE-4E19AF16FBB7}" xr6:coauthVersionLast="47" xr6:coauthVersionMax="47" xr10:uidLastSave="{00000000-0000-0000-0000-000000000000}"/>
  <bookViews>
    <workbookView xWindow="-110" yWindow="-110" windowWidth="19420" windowHeight="10300" xr2:uid="{DB6BE8AF-0887-41E3-AE51-D9ED6B782BC9}"/>
  </bookViews>
  <sheets>
    <sheet name="（作成用）採用選考申込書" sheetId="6" r:id="rId1"/>
    <sheet name="（参考）記入例" sheetId="7" r:id="rId2"/>
    <sheet name="（参考）記入例のケース" sheetId="3" r:id="rId3"/>
  </sheets>
  <definedNames>
    <definedName name="_xlnm.Print_Area" localSheetId="0">'（作成用）採用選考申込書'!$B$1:$J$39</definedName>
    <definedName name="_xlnm.Print_Area" localSheetId="1">'（参考）記入例'!$B$1:$J$39</definedName>
    <definedName name="_xlnm.Print_Area" localSheetId="2">'（参考）記入例のケース'!$A$1:$R$25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6" l="1"/>
  <c r="D24" i="6"/>
  <c r="D26" i="6"/>
  <c r="D28" i="6"/>
  <c r="D30" i="6"/>
  <c r="D32" i="6"/>
  <c r="D34" i="6"/>
  <c r="D36" i="6"/>
  <c r="E38" i="6"/>
  <c r="J14" i="6"/>
  <c r="J15" i="6" a="1"/>
  <c r="J15" i="6" s="1"/>
  <c r="J16" i="6"/>
  <c r="M13" i="7"/>
  <c r="J15" i="7" a="1"/>
  <c r="J15" i="7"/>
  <c r="E38" i="7"/>
  <c r="D22" i="7"/>
  <c r="D36" i="7" l="1"/>
  <c r="D34" i="7"/>
  <c r="D32" i="7"/>
  <c r="D30" i="7"/>
  <c r="D28" i="7"/>
  <c r="D26" i="7"/>
  <c r="D24" i="7"/>
  <c r="J16" i="7"/>
  <c r="M14" i="7"/>
  <c r="J14" i="7" s="1"/>
  <c r="J23" i="3"/>
  <c r="M13" i="6"/>
  <c r="M14"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<sst xmlns="http://schemas.openxmlformats.org/spreadsheetml/2006/main" count="421" uniqueCount="194">
  <si>
    <t>保育補助</t>
    <rPh sb="0" eb="2">
      <t>ホイク</t>
    </rPh>
    <rPh sb="2" eb="4">
      <t>ホジョ</t>
    </rPh>
    <phoneticPr fontId="3"/>
  </si>
  <si>
    <t>保育補助業務</t>
    <rPh sb="0" eb="2">
      <t>ホイク</t>
    </rPh>
    <rPh sb="2" eb="4">
      <t>ホジョ</t>
    </rPh>
    <rPh sb="4" eb="6">
      <t>ギョウム</t>
    </rPh>
    <phoneticPr fontId="3"/>
  </si>
  <si>
    <t>保育業務</t>
    <rPh sb="0" eb="4">
      <t>ホイクギョウム</t>
    </rPh>
    <phoneticPr fontId="3"/>
  </si>
  <si>
    <t>児童の生活指導</t>
    <rPh sb="0" eb="2">
      <t>ジドウ</t>
    </rPh>
    <rPh sb="3" eb="7">
      <t>セイカツシドウ</t>
    </rPh>
    <phoneticPr fontId="3"/>
  </si>
  <si>
    <t>備考</t>
    <rPh sb="0" eb="2">
      <t>ビコウ</t>
    </rPh>
    <phoneticPr fontId="3"/>
  </si>
  <si>
    <t>R2</t>
    <phoneticPr fontId="3"/>
  </si>
  <si>
    <t>R3</t>
  </si>
  <si>
    <t>R4</t>
  </si>
  <si>
    <t>R5</t>
  </si>
  <si>
    <t>R6</t>
  </si>
  <si>
    <t>R7</t>
  </si>
  <si>
    <t>H26</t>
    <phoneticPr fontId="3"/>
  </si>
  <si>
    <t>H27</t>
  </si>
  <si>
    <t>H28</t>
  </si>
  <si>
    <t>H29</t>
  </si>
  <si>
    <t>H30</t>
  </si>
  <si>
    <t>保育士／主事</t>
    <rPh sb="0" eb="3">
      <t>ホイクシ</t>
    </rPh>
    <rPh sb="4" eb="6">
      <t>シュジ</t>
    </rPh>
    <phoneticPr fontId="3"/>
  </si>
  <si>
    <t>児童指導員／主任</t>
    <rPh sb="0" eb="4">
      <t>ジドウシドウ</t>
    </rPh>
    <rPh sb="4" eb="5">
      <t>イン</t>
    </rPh>
    <rPh sb="6" eb="8">
      <t>シュニン</t>
    </rPh>
    <phoneticPr fontId="3"/>
  </si>
  <si>
    <t>保育士／係長</t>
    <rPh sb="0" eb="3">
      <t>ホイクシ</t>
    </rPh>
    <rPh sb="4" eb="6">
      <t>カカリチョウ</t>
    </rPh>
    <phoneticPr fontId="3"/>
  </si>
  <si>
    <t>申込区分</t>
    <rPh sb="0" eb="4">
      <t>モウシコミクブン</t>
    </rPh>
    <phoneticPr fontId="3"/>
  </si>
  <si>
    <t>対象</t>
    <rPh sb="0" eb="2">
      <t>タイショウ</t>
    </rPh>
    <phoneticPr fontId="3"/>
  </si>
  <si>
    <t>対象外</t>
    <rPh sb="0" eb="3">
      <t>タイショウガイ</t>
    </rPh>
    <phoneticPr fontId="3"/>
  </si>
  <si>
    <t>採用予定日</t>
    <rPh sb="0" eb="5">
      <t>サイヨウヨテイビ</t>
    </rPh>
    <phoneticPr fontId="3"/>
  </si>
  <si>
    <t>から</t>
    <phoneticPr fontId="3"/>
  </si>
  <si>
    <t>まで</t>
    <phoneticPr fontId="3"/>
  </si>
  <si>
    <t xml:space="preserve">保育士資格 </t>
    <phoneticPr fontId="3"/>
  </si>
  <si>
    <t>幼稚園教諭普通免許状</t>
    <phoneticPr fontId="3"/>
  </si>
  <si>
    <t>名　称</t>
    <phoneticPr fontId="3"/>
  </si>
  <si>
    <t>取得・登録機関名</t>
    <phoneticPr fontId="3"/>
  </si>
  <si>
    <t>正規</t>
    <rPh sb="0" eb="2">
      <t>セイキ</t>
    </rPh>
    <phoneticPr fontId="3"/>
  </si>
  <si>
    <t>契約社員</t>
    <rPh sb="0" eb="2">
      <t>ケイヤク</t>
    </rPh>
    <rPh sb="2" eb="4">
      <t>シャイン</t>
    </rPh>
    <phoneticPr fontId="3"/>
  </si>
  <si>
    <t>パート・アルバイト</t>
  </si>
  <si>
    <t>パート・アルバイト</t>
    <phoneticPr fontId="3"/>
  </si>
  <si>
    <t>その他</t>
    <rPh sb="2" eb="3">
      <t>タ</t>
    </rPh>
    <phoneticPr fontId="3"/>
  </si>
  <si>
    <t>個人事業主</t>
    <rPh sb="0" eb="5">
      <t>コジンジギョウヌシ</t>
    </rPh>
    <phoneticPr fontId="3"/>
  </si>
  <si>
    <t>社会福祉法人○○</t>
    <rPh sb="0" eb="6">
      <t>シャカイフクシホウジン</t>
    </rPh>
    <phoneticPr fontId="3"/>
  </si>
  <si>
    <t>株式会社△△</t>
    <rPh sb="0" eb="4">
      <t>カブシキガイシャ</t>
    </rPh>
    <phoneticPr fontId="3"/>
  </si>
  <si>
    <t>◎◎市</t>
    <rPh sb="2" eb="3">
      <t>シ</t>
    </rPh>
    <phoneticPr fontId="3"/>
  </si>
  <si>
    <t>幼児教育</t>
    <rPh sb="0" eb="2">
      <t>ヨウジ</t>
    </rPh>
    <rPh sb="2" eb="4">
      <t>キョウイク</t>
    </rPh>
    <phoneticPr fontId="3"/>
  </si>
  <si>
    <t>契約社員</t>
    <rPh sb="0" eb="4">
      <t>ケイヤクシャイン</t>
    </rPh>
    <phoneticPr fontId="3"/>
  </si>
  <si>
    <t>取得</t>
    <rPh sb="0" eb="2">
      <t>シュトク</t>
    </rPh>
    <phoneticPr fontId="3"/>
  </si>
  <si>
    <t>登録</t>
    <rPh sb="0" eb="2">
      <t>トウロク</t>
    </rPh>
    <phoneticPr fontId="3"/>
  </si>
  <si>
    <t>＜雇用形態＞</t>
    <rPh sb="1" eb="5">
      <t>コヨウケイタイ</t>
    </rPh>
    <phoneticPr fontId="3"/>
  </si>
  <si>
    <t>＜取得・見込＞</t>
    <rPh sb="1" eb="3">
      <t>シュトク</t>
    </rPh>
    <rPh sb="4" eb="6">
      <t>ミコ</t>
    </rPh>
    <phoneticPr fontId="3"/>
  </si>
  <si>
    <t>＜登録・見込＞</t>
    <rPh sb="1" eb="3">
      <t>トウロク</t>
    </rPh>
    <rPh sb="4" eb="6">
      <t>ミコ</t>
    </rPh>
    <phoneticPr fontId="3"/>
  </si>
  <si>
    <t>＜申込区分＞</t>
    <rPh sb="1" eb="3">
      <t>モウシコミ</t>
    </rPh>
    <rPh sb="3" eb="5">
      <t>クブン</t>
    </rPh>
    <phoneticPr fontId="3"/>
  </si>
  <si>
    <t>1級職</t>
    <rPh sb="1" eb="2">
      <t>キュウ</t>
    </rPh>
    <rPh sb="2" eb="3">
      <t>ショク</t>
    </rPh>
    <phoneticPr fontId="3"/>
  </si>
  <si>
    <t>2級職</t>
    <rPh sb="1" eb="2">
      <t>キュウ</t>
    </rPh>
    <rPh sb="2" eb="3">
      <t>ショク</t>
    </rPh>
    <phoneticPr fontId="3"/>
  </si>
  <si>
    <t>①従事期間</t>
    <rPh sb="1" eb="3">
      <t>ジュウジ</t>
    </rPh>
    <rPh sb="3" eb="5">
      <t>キカン</t>
    </rPh>
    <phoneticPr fontId="3"/>
  </si>
  <si>
    <t>③受験資格の対象期間</t>
    <rPh sb="1" eb="5">
      <t>ジュケンシカク</t>
    </rPh>
    <rPh sb="6" eb="10">
      <t>タイショウキカン</t>
    </rPh>
    <phoneticPr fontId="3"/>
  </si>
  <si>
    <t>⑧雇用形態
⑨週の勤務時間</t>
    <rPh sb="1" eb="3">
      <t>コヨウ</t>
    </rPh>
    <rPh sb="3" eb="5">
      <t>ケイタイ</t>
    </rPh>
    <rPh sb="7" eb="8">
      <t>シュウ</t>
    </rPh>
    <phoneticPr fontId="3"/>
  </si>
  <si>
    <t>⑪備考</t>
    <rPh sb="1" eb="3">
      <t>ビコウ</t>
    </rPh>
    <phoneticPr fontId="3"/>
  </si>
  <si>
    <t>⑫業務従事期間（受験資格に該当）</t>
    <phoneticPr fontId="3"/>
  </si>
  <si>
    <t>人事異動</t>
    <rPh sb="0" eb="4">
      <t>ジンジイドウ</t>
    </rPh>
    <phoneticPr fontId="3"/>
  </si>
  <si>
    <t>○○保育園／認可保育所</t>
    <rPh sb="2" eb="5">
      <t>ホイクエン</t>
    </rPh>
    <rPh sb="6" eb="8">
      <t>ニンカ</t>
    </rPh>
    <rPh sb="8" eb="10">
      <t>ホイク</t>
    </rPh>
    <rPh sb="10" eb="11">
      <t>ジョ</t>
    </rPh>
    <phoneticPr fontId="3"/>
  </si>
  <si>
    <t>◇◇きっずクラブ／児童館</t>
    <rPh sb="9" eb="12">
      <t>ジドウカン</t>
    </rPh>
    <phoneticPr fontId="3"/>
  </si>
  <si>
    <t>福祉部児童家庭課／一時保護所</t>
    <rPh sb="0" eb="3">
      <t>フクシブ</t>
    </rPh>
    <rPh sb="3" eb="5">
      <t>ジドウ</t>
    </rPh>
    <rPh sb="5" eb="8">
      <t>カテイカ</t>
    </rPh>
    <rPh sb="9" eb="14">
      <t>イチジホゴショ</t>
    </rPh>
    <phoneticPr fontId="3"/>
  </si>
  <si>
    <t>⑥業務内容
⑦職種／職位等</t>
    <rPh sb="1" eb="5">
      <t>ギョウムナイヨウ</t>
    </rPh>
    <rPh sb="7" eb="9">
      <t>ショクシュ</t>
    </rPh>
    <rPh sb="10" eb="12">
      <t>ショクイ</t>
    </rPh>
    <rPh sb="12" eb="13">
      <t>トウ</t>
    </rPh>
    <phoneticPr fontId="3"/>
  </si>
  <si>
    <t>●●幼稚園／幼稚園</t>
    <rPh sb="2" eb="5">
      <t>ヨウチエン</t>
    </rPh>
    <rPh sb="6" eb="9">
      <t>ヨウチエン</t>
    </rPh>
    <phoneticPr fontId="3"/>
  </si>
  <si>
    <t>学校法人●●学園</t>
    <rPh sb="0" eb="4">
      <t>ガッコウホウジン</t>
    </rPh>
    <rPh sb="6" eb="8">
      <t>ガクエン</t>
    </rPh>
    <phoneticPr fontId="3"/>
  </si>
  <si>
    <t>派遣社員</t>
    <rPh sb="0" eb="2">
      <t>ハケン</t>
    </rPh>
    <rPh sb="2" eb="4">
      <t>シャイン</t>
    </rPh>
    <phoneticPr fontId="3"/>
  </si>
  <si>
    <t>◎◎市</t>
    <phoneticPr fontId="3"/>
  </si>
  <si>
    <t>◆◆保育園／保育所</t>
    <rPh sb="6" eb="8">
      <t>ホイク</t>
    </rPh>
    <phoneticPr fontId="3"/>
  </si>
  <si>
    <t>東京都教育委員会</t>
    <rPh sb="0" eb="3">
      <t>トウキョウト</t>
    </rPh>
    <rPh sb="3" eb="8">
      <t>キョウイクイインカイ</t>
    </rPh>
    <phoneticPr fontId="3"/>
  </si>
  <si>
    <t>東京都知事</t>
    <rPh sb="0" eb="3">
      <t>トウキョウト</t>
    </rPh>
    <rPh sb="3" eb="5">
      <t>チジ</t>
    </rPh>
    <phoneticPr fontId="3"/>
  </si>
  <si>
    <t>取得見込</t>
    <rPh sb="0" eb="2">
      <t>シュトク</t>
    </rPh>
    <rPh sb="2" eb="4">
      <t>ミコ</t>
    </rPh>
    <phoneticPr fontId="3"/>
  </si>
  <si>
    <t>登録見込</t>
    <rPh sb="0" eb="2">
      <t>トウロク</t>
    </rPh>
    <rPh sb="2" eb="4">
      <t>ミコミ</t>
    </rPh>
    <phoneticPr fontId="3"/>
  </si>
  <si>
    <t>東京都知事</t>
    <phoneticPr fontId="3"/>
  </si>
  <si>
    <t>生年月日</t>
    <rPh sb="0" eb="4">
      <t>セイネンガッピ</t>
    </rPh>
    <phoneticPr fontId="3"/>
  </si>
  <si>
    <t>事務員</t>
    <rPh sb="0" eb="3">
      <t>ジムイン</t>
    </rPh>
    <phoneticPr fontId="3"/>
  </si>
  <si>
    <t>②年月日</t>
    <rPh sb="1" eb="4">
      <t>ネンガッピ</t>
    </rPh>
    <rPh sb="3" eb="4">
      <t>ニチ</t>
    </rPh>
    <phoneticPr fontId="3"/>
  </si>
  <si>
    <t>満20歳に達した日の属する年度の翌年度の4/1</t>
    <rPh sb="0" eb="1">
      <t>マン</t>
    </rPh>
    <rPh sb="3" eb="4">
      <t>サイ</t>
    </rPh>
    <rPh sb="5" eb="6">
      <t>タッ</t>
    </rPh>
    <rPh sb="8" eb="9">
      <t>ヒ</t>
    </rPh>
    <rPh sb="10" eb="11">
      <t>ゾク</t>
    </rPh>
    <rPh sb="13" eb="15">
      <t>ネンド</t>
    </rPh>
    <rPh sb="16" eb="19">
      <t>ヨクネンド</t>
    </rPh>
    <phoneticPr fontId="3"/>
  </si>
  <si>
    <t>終期（採用予定日の前日）</t>
    <rPh sb="3" eb="8">
      <t>サイヨウヨテイヒ</t>
    </rPh>
    <rPh sb="9" eb="11">
      <t>ゼンジツ</t>
    </rPh>
    <phoneticPr fontId="3"/>
  </si>
  <si>
    <t>直近何年</t>
    <rPh sb="0" eb="2">
      <t>チョッキン</t>
    </rPh>
    <rPh sb="2" eb="4">
      <t>ナンネン</t>
    </rPh>
    <phoneticPr fontId="3"/>
  </si>
  <si>
    <t>直近1年</t>
    <rPh sb="0" eb="2">
      <t>チョッキン</t>
    </rPh>
    <rPh sb="3" eb="4">
      <t>ネン</t>
    </rPh>
    <phoneticPr fontId="3"/>
  </si>
  <si>
    <t>直近12年</t>
    <rPh sb="0" eb="2">
      <t>チョッキン</t>
    </rPh>
    <rPh sb="4" eb="5">
      <t>ネン</t>
    </rPh>
    <phoneticPr fontId="3"/>
  </si>
  <si>
    <t>直近11年</t>
    <rPh sb="0" eb="2">
      <t>チョッキン</t>
    </rPh>
    <rPh sb="4" eb="5">
      <t>ネン</t>
    </rPh>
    <phoneticPr fontId="3"/>
  </si>
  <si>
    <t>直近14年</t>
    <rPh sb="0" eb="2">
      <t>チョッキン</t>
    </rPh>
    <rPh sb="4" eb="5">
      <t>ネン</t>
    </rPh>
    <phoneticPr fontId="3"/>
  </si>
  <si>
    <t>直近13年</t>
    <rPh sb="0" eb="2">
      <t>チョッキン</t>
    </rPh>
    <rPh sb="4" eb="5">
      <t>ネン</t>
    </rPh>
    <phoneticPr fontId="3"/>
  </si>
  <si>
    <t>直近10年</t>
    <rPh sb="0" eb="2">
      <t>チョッキン</t>
    </rPh>
    <rPh sb="4" eb="5">
      <t>ネン</t>
    </rPh>
    <phoneticPr fontId="3"/>
  </si>
  <si>
    <t>直近9年</t>
    <rPh sb="0" eb="2">
      <t>チョッキン</t>
    </rPh>
    <rPh sb="3" eb="4">
      <t>ネン</t>
    </rPh>
    <phoneticPr fontId="3"/>
  </si>
  <si>
    <t>直近8年</t>
    <rPh sb="0" eb="2">
      <t>チョッキン</t>
    </rPh>
    <rPh sb="3" eb="4">
      <t>ネン</t>
    </rPh>
    <phoneticPr fontId="3"/>
  </si>
  <si>
    <t>直近7年</t>
    <rPh sb="0" eb="2">
      <t>チョッキン</t>
    </rPh>
    <rPh sb="3" eb="4">
      <t>ネン</t>
    </rPh>
    <phoneticPr fontId="3"/>
  </si>
  <si>
    <t>直近6年</t>
    <rPh sb="0" eb="2">
      <t>チョッキン</t>
    </rPh>
    <rPh sb="3" eb="4">
      <t>ネン</t>
    </rPh>
    <phoneticPr fontId="3"/>
  </si>
  <si>
    <t>直近5年</t>
    <rPh sb="0" eb="2">
      <t>チョッキン</t>
    </rPh>
    <rPh sb="3" eb="4">
      <t>ネン</t>
    </rPh>
    <phoneticPr fontId="3"/>
  </si>
  <si>
    <t>直近4年</t>
    <rPh sb="0" eb="2">
      <t>チョッキン</t>
    </rPh>
    <rPh sb="3" eb="4">
      <t>ネン</t>
    </rPh>
    <phoneticPr fontId="3"/>
  </si>
  <si>
    <t>直近3年</t>
    <rPh sb="0" eb="2">
      <t>チョッキン</t>
    </rPh>
    <rPh sb="3" eb="4">
      <t>ネン</t>
    </rPh>
    <phoneticPr fontId="3"/>
  </si>
  <si>
    <t>直近2年</t>
    <rPh sb="0" eb="2">
      <t>チョッキン</t>
    </rPh>
    <rPh sb="3" eb="4">
      <t>ネン</t>
    </rPh>
    <phoneticPr fontId="3"/>
  </si>
  <si>
    <t>年度</t>
    <rPh sb="0" eb="2">
      <t>ネンド</t>
    </rPh>
    <phoneticPr fontId="3"/>
  </si>
  <si>
    <t>H24</t>
    <phoneticPr fontId="3"/>
  </si>
  <si>
    <t>H25</t>
    <phoneticPr fontId="3"/>
  </si>
  <si>
    <t>入庁（1級職採用）</t>
    <rPh sb="0" eb="2">
      <t>ニュウチョウ</t>
    </rPh>
    <rPh sb="4" eb="6">
      <t>キュウショク</t>
    </rPh>
    <rPh sb="6" eb="8">
      <t>サイヨウ</t>
    </rPh>
    <phoneticPr fontId="3"/>
  </si>
  <si>
    <t>R8</t>
    <phoneticPr fontId="3"/>
  </si>
  <si>
    <t>○</t>
    <phoneticPr fontId="3"/>
  </si>
  <si>
    <t>×</t>
    <phoneticPr fontId="3"/>
  </si>
  <si>
    <t>21歳年度以降</t>
    <rPh sb="2" eb="5">
      <t>サイネンド</t>
    </rPh>
    <rPh sb="5" eb="7">
      <t>イコウ</t>
    </rPh>
    <phoneticPr fontId="3"/>
  </si>
  <si>
    <t>H23</t>
    <phoneticPr fontId="3"/>
  </si>
  <si>
    <t>H22</t>
    <phoneticPr fontId="3"/>
  </si>
  <si>
    <t>直近15年</t>
    <phoneticPr fontId="3"/>
  </si>
  <si>
    <t>直近16年</t>
    <phoneticPr fontId="3"/>
  </si>
  <si>
    <t>H31</t>
    <phoneticPr fontId="3"/>
  </si>
  <si>
    <t>経験者保育士受験</t>
    <phoneticPr fontId="3"/>
  </si>
  <si>
    <t>〃</t>
    <phoneticPr fontId="3"/>
  </si>
  <si>
    <t>週20時間以上</t>
    <rPh sb="0" eb="1">
      <t>シュウ</t>
    </rPh>
    <rPh sb="3" eb="5">
      <t>ジカン</t>
    </rPh>
    <rPh sb="5" eb="7">
      <t>イジョウ</t>
    </rPh>
    <phoneticPr fontId="3"/>
  </si>
  <si>
    <t>◎</t>
    <phoneticPr fontId="3"/>
  </si>
  <si>
    <t>受験資格の対象（全て○）</t>
    <rPh sb="0" eb="4">
      <t>ジュケンシカク</t>
    </rPh>
    <rPh sb="5" eb="7">
      <t>タイショウ</t>
    </rPh>
    <rPh sb="8" eb="9">
      <t>スベ</t>
    </rPh>
    <phoneticPr fontId="3"/>
  </si>
  <si>
    <t>H4</t>
    <phoneticPr fontId="3"/>
  </si>
  <si>
    <t>H4.4.10生まれ</t>
    <rPh sb="7" eb="8">
      <t>ウ</t>
    </rPh>
    <phoneticPr fontId="3"/>
  </si>
  <si>
    <t>対象外</t>
  </si>
  <si>
    <t>社会福祉法人○○</t>
    <phoneticPr fontId="3"/>
  </si>
  <si>
    <t>○○保育園／認可保育所</t>
    <phoneticPr fontId="3"/>
  </si>
  <si>
    <t>うるう年（H24.2.29まであり）</t>
    <rPh sb="3" eb="4">
      <t>トシ</t>
    </rPh>
    <phoneticPr fontId="3"/>
  </si>
  <si>
    <t>うるう年（H28.2.29まであり）</t>
    <phoneticPr fontId="3"/>
  </si>
  <si>
    <t>うるう年（R2.2.29まであり）</t>
    <phoneticPr fontId="3"/>
  </si>
  <si>
    <t>うるう年（R6.2.29まであり）</t>
    <phoneticPr fontId="3"/>
  </si>
  <si>
    <t>人事異動
在職中（終期は見込み）</t>
    <rPh sb="0" eb="4">
      <t>ジンジイドウ</t>
    </rPh>
    <phoneticPr fontId="3"/>
  </si>
  <si>
    <t>～</t>
  </si>
  <si>
    <t>～</t>
    <phoneticPr fontId="3"/>
  </si>
  <si>
    <t>業務従事歴等</t>
    <phoneticPr fontId="3"/>
  </si>
  <si>
    <t>→1級職の受験資格あり</t>
    <rPh sb="2" eb="4">
      <t>キュウショク</t>
    </rPh>
    <rPh sb="5" eb="9">
      <t>ジュケンシカク</t>
    </rPh>
    <phoneticPr fontId="3"/>
  </si>
  <si>
    <t>直近12年中、受験資格の対象となる業務従事歴が計6年5月あり</t>
    <rPh sb="0" eb="2">
      <t>チョッキン</t>
    </rPh>
    <rPh sb="4" eb="5">
      <t>ネン</t>
    </rPh>
    <rPh sb="5" eb="6">
      <t>チュウ</t>
    </rPh>
    <rPh sb="7" eb="11">
      <t>ジュケンシカク</t>
    </rPh>
    <rPh sb="12" eb="14">
      <t>タイショウ</t>
    </rPh>
    <rPh sb="17" eb="22">
      <t>ギョウムジュウジレキ</t>
    </rPh>
    <rPh sb="23" eb="24">
      <t>ケイ</t>
    </rPh>
    <rPh sb="25" eb="26">
      <t>ネン</t>
    </rPh>
    <rPh sb="27" eb="28">
      <t>ツキ</t>
    </rPh>
    <phoneticPr fontId="3"/>
  </si>
  <si>
    <t>R9</t>
    <phoneticPr fontId="3"/>
  </si>
  <si>
    <t>(1級職)</t>
    <rPh sb="2" eb="4">
      <t>キュウショク</t>
    </rPh>
    <phoneticPr fontId="3"/>
  </si>
  <si>
    <t>総務部庶務課／不動産業</t>
    <rPh sb="0" eb="3">
      <t>ソウムブ</t>
    </rPh>
    <rPh sb="3" eb="5">
      <t>ショム</t>
    </rPh>
    <rPh sb="5" eb="6">
      <t>カ</t>
    </rPh>
    <rPh sb="7" eb="11">
      <t>フドウサンギョウ</t>
    </rPh>
    <phoneticPr fontId="3"/>
  </si>
  <si>
    <t>総務・人事業務</t>
    <rPh sb="0" eb="2">
      <t>ソウム</t>
    </rPh>
    <rPh sb="3" eb="5">
      <t>ジンジ</t>
    </rPh>
    <rPh sb="5" eb="7">
      <t>ギョウム</t>
    </rPh>
    <phoneticPr fontId="3"/>
  </si>
  <si>
    <t>高校卒業</t>
    <rPh sb="0" eb="2">
      <t>コウコウ</t>
    </rPh>
    <rPh sb="2" eb="4">
      <t>ソツギョウ</t>
    </rPh>
    <phoneticPr fontId="3"/>
  </si>
  <si>
    <t>幼稚園教諭／教諭</t>
    <rPh sb="0" eb="3">
      <t>ヨウチエン</t>
    </rPh>
    <rPh sb="3" eb="5">
      <t>キョウユ</t>
    </rPh>
    <rPh sb="6" eb="8">
      <t>キョウユ</t>
    </rPh>
    <phoneticPr fontId="3"/>
  </si>
  <si>
    <t>臨時職員</t>
    <rPh sb="0" eb="4">
      <t>リンジショクイン</t>
    </rPh>
    <phoneticPr fontId="3"/>
  </si>
  <si>
    <t>保育士／一般職</t>
    <rPh sb="0" eb="3">
      <t>ホイクシ</t>
    </rPh>
    <rPh sb="4" eb="7">
      <t>イッパンショク</t>
    </rPh>
    <phoneticPr fontId="3"/>
  </si>
  <si>
    <t>年齢（年度末）</t>
    <rPh sb="0" eb="2">
      <t>ネンレイ</t>
    </rPh>
    <rPh sb="3" eb="6">
      <t>ネンドマツ</t>
    </rPh>
    <phoneticPr fontId="3"/>
  </si>
  <si>
    <t>0歳</t>
    <rPh sb="1" eb="2">
      <t>サイ</t>
    </rPh>
    <phoneticPr fontId="3"/>
  </si>
  <si>
    <t>19歳</t>
    <phoneticPr fontId="3"/>
  </si>
  <si>
    <t>18歳</t>
    <phoneticPr fontId="3"/>
  </si>
  <si>
    <t>20歳</t>
    <phoneticPr fontId="3"/>
  </si>
  <si>
    <t>21歳</t>
    <phoneticPr fontId="3"/>
  </si>
  <si>
    <t>22歳</t>
    <phoneticPr fontId="3"/>
  </si>
  <si>
    <t>23歳</t>
    <phoneticPr fontId="3"/>
  </si>
  <si>
    <t>24歳</t>
    <phoneticPr fontId="3"/>
  </si>
  <si>
    <t>25歳</t>
    <phoneticPr fontId="3"/>
  </si>
  <si>
    <t>26歳</t>
    <phoneticPr fontId="3"/>
  </si>
  <si>
    <t>27歳</t>
    <phoneticPr fontId="3"/>
  </si>
  <si>
    <t>28歳</t>
    <phoneticPr fontId="3"/>
  </si>
  <si>
    <t>30歳</t>
    <phoneticPr fontId="3"/>
  </si>
  <si>
    <t>31歳</t>
    <phoneticPr fontId="3"/>
  </si>
  <si>
    <t>32歳</t>
    <phoneticPr fontId="3"/>
  </si>
  <si>
    <t>33歳</t>
    <phoneticPr fontId="3"/>
  </si>
  <si>
    <t>34歳</t>
    <phoneticPr fontId="3"/>
  </si>
  <si>
    <t>35歳</t>
    <phoneticPr fontId="3"/>
  </si>
  <si>
    <t>29歳</t>
    <phoneticPr fontId="3"/>
  </si>
  <si>
    <t>保育士資格登録後</t>
    <rPh sb="0" eb="3">
      <t>ホイクシ</t>
    </rPh>
    <rPh sb="3" eb="5">
      <t>シカク</t>
    </rPh>
    <rPh sb="5" eb="7">
      <t>トウロク</t>
    </rPh>
    <rPh sb="7" eb="8">
      <t>ゴ</t>
    </rPh>
    <phoneticPr fontId="3"/>
  </si>
  <si>
    <t>始期（1級職は直近12年、2級職は直近16年）</t>
    <rPh sb="0" eb="2">
      <t>シキ</t>
    </rPh>
    <rPh sb="4" eb="6">
      <t>キュウショク</t>
    </rPh>
    <rPh sb="7" eb="9">
      <t>チョッキン</t>
    </rPh>
    <rPh sb="11" eb="12">
      <t>ネン</t>
    </rPh>
    <rPh sb="14" eb="16">
      <t>キュウショク</t>
    </rPh>
    <rPh sb="17" eb="19">
      <t>チョッキン</t>
    </rPh>
    <rPh sb="21" eb="22">
      <t>ネン</t>
    </rPh>
    <phoneticPr fontId="3"/>
  </si>
  <si>
    <t>総務部庶務課／不動産業</t>
    <rPh sb="0" eb="2">
      <t>ソウム</t>
    </rPh>
    <rPh sb="2" eb="3">
      <t>ブ</t>
    </rPh>
    <rPh sb="3" eb="5">
      <t>ショム</t>
    </rPh>
    <rPh sb="5" eb="6">
      <t>カ</t>
    </rPh>
    <rPh sb="7" eb="10">
      <t>フドウサン</t>
    </rPh>
    <rPh sb="10" eb="11">
      <t>ギョウ</t>
    </rPh>
    <phoneticPr fontId="3"/>
  </si>
  <si>
    <t>保育補助／認可保育園</t>
    <rPh sb="5" eb="10">
      <t>ニンカホイクエン</t>
    </rPh>
    <phoneticPr fontId="3"/>
  </si>
  <si>
    <t>保育士／認可保育園</t>
    <rPh sb="4" eb="9">
      <t>ニンカホイクエン</t>
    </rPh>
    <phoneticPr fontId="3"/>
  </si>
  <si>
    <t>幼稚園教諭／幼稚園</t>
    <rPh sb="0" eb="3">
      <t>ヨウチエン</t>
    </rPh>
    <rPh sb="3" eb="5">
      <t>キョウユ</t>
    </rPh>
    <rPh sb="6" eb="9">
      <t>ヨウチエン</t>
    </rPh>
    <phoneticPr fontId="3"/>
  </si>
  <si>
    <t>保育士／保育園</t>
    <rPh sb="0" eb="3">
      <t>ホイクシ</t>
    </rPh>
    <rPh sb="4" eb="7">
      <t>ホイクエン</t>
    </rPh>
    <phoneticPr fontId="3"/>
  </si>
  <si>
    <t>児童指導員／児童館</t>
    <rPh sb="0" eb="5">
      <t>ジドウシドウイン</t>
    </rPh>
    <rPh sb="6" eb="9">
      <t>ジドウカン</t>
    </rPh>
    <phoneticPr fontId="3"/>
  </si>
  <si>
    <t>保育士／一時保護所</t>
    <phoneticPr fontId="3"/>
  </si>
  <si>
    <t>週39時間</t>
    <phoneticPr fontId="3"/>
  </si>
  <si>
    <t>週15時間</t>
    <phoneticPr fontId="3"/>
  </si>
  <si>
    <t>週20時間</t>
    <phoneticPr fontId="3"/>
  </si>
  <si>
    <t>プルダウンリスト</t>
    <phoneticPr fontId="3"/>
  </si>
  <si>
    <t>←生年月日から21歳年度を算出</t>
    <rPh sb="1" eb="5">
      <t>セイネンガッピ</t>
    </rPh>
    <rPh sb="9" eb="12">
      <t>サイネンド</t>
    </rPh>
    <rPh sb="13" eb="15">
      <t>サンシュツ</t>
    </rPh>
    <phoneticPr fontId="3"/>
  </si>
  <si>
    <t>←西暦を和暦に変換</t>
    <rPh sb="1" eb="3">
      <t>セイレキ</t>
    </rPh>
    <rPh sb="4" eb="6">
      <t>ワレキ</t>
    </rPh>
    <rPh sb="7" eb="9">
      <t>ヘンカン</t>
    </rPh>
    <phoneticPr fontId="3"/>
  </si>
  <si>
    <t>保育士資格登録（H28.3.20～）
幼稚園教諭免許取得（H28.3.31～）</t>
    <rPh sb="0" eb="5">
      <t>ホイクシシカク</t>
    </rPh>
    <rPh sb="5" eb="7">
      <t>トウロク</t>
    </rPh>
    <rPh sb="19" eb="22">
      <t>ヨウチエン</t>
    </rPh>
    <rPh sb="22" eb="24">
      <t>キョウユ</t>
    </rPh>
    <rPh sb="24" eb="28">
      <t>メンキョシュトク</t>
    </rPh>
    <phoneticPr fontId="3"/>
  </si>
  <si>
    <t>④企業名又は団体名
⑤施設名／施設種別</t>
    <rPh sb="1" eb="3">
      <t>キギョウ</t>
    </rPh>
    <rPh sb="3" eb="4">
      <t>メイ</t>
    </rPh>
    <rPh sb="4" eb="5">
      <t>マタ</t>
    </rPh>
    <rPh sb="11" eb="13">
      <t>シセツ</t>
    </rPh>
    <phoneticPr fontId="3"/>
  </si>
  <si>
    <t>⑩受験資格の対象</t>
    <rPh sb="1" eb="3">
      <t>ジュケン</t>
    </rPh>
    <rPh sb="3" eb="5">
      <t>シカク</t>
    </rPh>
    <rPh sb="6" eb="8">
      <t>タイショウ</t>
    </rPh>
    <phoneticPr fontId="3"/>
  </si>
  <si>
    <t>１ 基本情報</t>
    <rPh sb="2" eb="6">
      <t>キホンジョウホウ</t>
    </rPh>
    <phoneticPr fontId="3"/>
  </si>
  <si>
    <t>２ 資格免許</t>
    <phoneticPr fontId="3"/>
  </si>
  <si>
    <r>
      <t>４ 業務従事歴</t>
    </r>
    <r>
      <rPr>
        <sz val="12"/>
        <color theme="0"/>
        <rFont val="ＭＳ ゴシック"/>
        <family val="3"/>
        <charset val="128"/>
      </rPr>
      <t>（古い経歴から順に記入）</t>
    </r>
    <phoneticPr fontId="3"/>
  </si>
  <si>
    <r>
      <t xml:space="preserve"> </t>
    </r>
    <r>
      <rPr>
        <b/>
        <sz val="12"/>
        <color theme="0"/>
        <rFont val="ＭＳ ゴシック"/>
        <family val="3"/>
        <charset val="128"/>
      </rPr>
      <t>３</t>
    </r>
    <r>
      <rPr>
        <b/>
        <sz val="12"/>
        <color theme="0"/>
        <rFont val="Wingdings"/>
        <charset val="2"/>
      </rPr>
      <t xml:space="preserve"> </t>
    </r>
    <r>
      <rPr>
        <b/>
        <sz val="12"/>
        <color theme="0"/>
        <rFont val="ＭＳ ゴシック"/>
        <family val="3"/>
        <charset val="128"/>
      </rPr>
      <t>業務従事歴の基準年月日</t>
    </r>
    <rPh sb="3" eb="8">
      <t>ギョウムジュウジレキ</t>
    </rPh>
    <rPh sb="9" eb="11">
      <t>キジュン</t>
    </rPh>
    <rPh sb="11" eb="14">
      <t>ネンガッピ</t>
    </rPh>
    <phoneticPr fontId="3"/>
  </si>
  <si>
    <t>保育園等での保育士等業務</t>
    <rPh sb="0" eb="3">
      <t>ホイクエン</t>
    </rPh>
    <rPh sb="3" eb="4">
      <t>トウ</t>
    </rPh>
    <rPh sb="6" eb="9">
      <t>ホイクシ</t>
    </rPh>
    <rPh sb="9" eb="10">
      <t>トウ</t>
    </rPh>
    <rPh sb="10" eb="12">
      <t>ギョウム</t>
    </rPh>
    <phoneticPr fontId="3"/>
  </si>
  <si>
    <t>年月
(YYMM)</t>
    <rPh sb="0" eb="1">
      <t>ネン</t>
    </rPh>
    <rPh sb="1" eb="2">
      <t>ツキ</t>
    </rPh>
    <phoneticPr fontId="3"/>
  </si>
  <si>
    <t>従事歴
1年以上</t>
    <rPh sb="0" eb="3">
      <t>ジュウジレキ</t>
    </rPh>
    <rPh sb="5" eb="6">
      <t>ネン</t>
    </rPh>
    <rPh sb="6" eb="8">
      <t>イジョウ</t>
    </rPh>
    <phoneticPr fontId="3"/>
  </si>
  <si>
    <t>（関数によらないアナログ確認が必要）</t>
    <rPh sb="1" eb="3">
      <t>カンスウ</t>
    </rPh>
    <rPh sb="15" eb="17">
      <t>ヒツヨウ</t>
    </rPh>
    <phoneticPr fontId="3"/>
  </si>
  <si>
    <t>↑4/1誕生日の人は関数で見ていないので注意</t>
    <rPh sb="4" eb="7">
      <t>タンジョウビ</t>
    </rPh>
    <rPh sb="8" eb="9">
      <t>ヒト</t>
    </rPh>
    <rPh sb="10" eb="12">
      <t>カンスウ</t>
    </rPh>
    <rPh sb="13" eb="14">
      <t>ミ</t>
    </rPh>
    <rPh sb="20" eb="22">
      <t>チュウイ</t>
    </rPh>
    <phoneticPr fontId="3"/>
  </si>
  <si>
    <t>地域限定保育士資格</t>
    <rPh sb="0" eb="7">
      <t>チイキゲンテイホイクシ</t>
    </rPh>
    <rPh sb="7" eb="9">
      <t>シカク</t>
    </rPh>
    <phoneticPr fontId="3"/>
  </si>
  <si>
    <t>氏名</t>
    <rPh sb="0" eb="2">
      <t>シメイ</t>
    </rPh>
    <phoneticPr fontId="3"/>
  </si>
  <si>
    <t>住所（フリガナ）</t>
    <rPh sb="0" eb="2">
      <t>ジュウショ</t>
    </rPh>
    <phoneticPr fontId="3"/>
  </si>
  <si>
    <t>氏名（フリガナ）</t>
    <rPh sb="0" eb="2">
      <t>シメイ</t>
    </rPh>
    <phoneticPr fontId="3"/>
  </si>
  <si>
    <t>取得・登録
年月日</t>
    <rPh sb="0" eb="2">
      <t>シュトク</t>
    </rPh>
    <rPh sb="3" eb="5">
      <t>トウロク</t>
    </rPh>
    <rPh sb="6" eb="9">
      <t>ネンガッピ</t>
    </rPh>
    <phoneticPr fontId="3"/>
  </si>
  <si>
    <t>取得／登録</t>
    <rPh sb="0" eb="2">
      <t>シュトク</t>
    </rPh>
    <rPh sb="3" eb="5">
      <t>トウロク</t>
    </rPh>
    <phoneticPr fontId="3"/>
  </si>
  <si>
    <t>中央　太郎</t>
    <rPh sb="0" eb="2">
      <t>チュウオウ</t>
    </rPh>
    <rPh sb="3" eb="5">
      <t>タロウ</t>
    </rPh>
    <phoneticPr fontId="3"/>
  </si>
  <si>
    <t>チュウオウ　タロウ</t>
    <phoneticPr fontId="3"/>
  </si>
  <si>
    <t>郵便番号・住所</t>
    <rPh sb="0" eb="4">
      <t>ユウビンバンゴウ</t>
    </rPh>
    <rPh sb="5" eb="7">
      <t>ジュウショ</t>
    </rPh>
    <phoneticPr fontId="3"/>
  </si>
  <si>
    <t>〒</t>
    <phoneticPr fontId="3"/>
  </si>
  <si>
    <t>　　年　月　日</t>
    <rPh sb="2" eb="3">
      <t>ネン</t>
    </rPh>
    <rPh sb="4" eb="5">
      <t>ガツ</t>
    </rPh>
    <rPh sb="6" eb="7">
      <t>ニチ</t>
    </rPh>
    <phoneticPr fontId="3"/>
  </si>
  <si>
    <t>東京都＊＊区＊＊　＊－＊－＊　＊＊マンション＊＊＊</t>
    <rPh sb="0" eb="2">
      <t>トウキョウ</t>
    </rPh>
    <rPh sb="2" eb="3">
      <t>ト</t>
    </rPh>
    <rPh sb="5" eb="6">
      <t>ク</t>
    </rPh>
    <phoneticPr fontId="3"/>
  </si>
  <si>
    <t>〒＊＊＊－＊＊＊＊</t>
    <phoneticPr fontId="3"/>
  </si>
  <si>
    <t>トウキョウト＊＊ク＊＊　＊－＊－＊　＊＊マンション＊＊＊</t>
    <phoneticPr fontId="3"/>
  </si>
  <si>
    <t>＊年＊月＊日</t>
    <rPh sb="1" eb="2">
      <t>ネン</t>
    </rPh>
    <rPh sb="3" eb="4">
      <t>ガツ</t>
    </rPh>
    <rPh sb="5" eb="6">
      <t>ニチ</t>
    </rPh>
    <phoneticPr fontId="3"/>
  </si>
  <si>
    <r>
      <t xml:space="preserve">郵便番号・住所
</t>
    </r>
    <r>
      <rPr>
        <sz val="8"/>
        <rFont val="ＭＳ ゴシック"/>
        <family val="3"/>
        <charset val="128"/>
      </rPr>
      <t>※上記住所と郵送先が異なる場合</t>
    </r>
    <rPh sb="0" eb="4">
      <t>ユウビンバンゴウ</t>
    </rPh>
    <rPh sb="5" eb="7">
      <t>ジュウショ</t>
    </rPh>
    <rPh sb="9" eb="11">
      <t>ジョウキ</t>
    </rPh>
    <rPh sb="11" eb="13">
      <t>ジュウショ</t>
    </rPh>
    <rPh sb="14" eb="16">
      <t>ユウソウ</t>
    </rPh>
    <rPh sb="16" eb="17">
      <t>サキ</t>
    </rPh>
    <rPh sb="18" eb="19">
      <t>コト</t>
    </rPh>
    <rPh sb="21" eb="23">
      <t>バアイ</t>
    </rPh>
    <phoneticPr fontId="3"/>
  </si>
  <si>
    <t>令和８年度中央区職員採用試験（福祉（保育士）経験者採用）受験資格確認書</t>
    <rPh sb="0" eb="2">
      <t>レイワ</t>
    </rPh>
    <rPh sb="3" eb="5">
      <t>ネンド</t>
    </rPh>
    <rPh sb="5" eb="7">
      <t>チュウオウ</t>
    </rPh>
    <rPh sb="7" eb="8">
      <t>ク</t>
    </rPh>
    <rPh sb="8" eb="10">
      <t>ショクイン</t>
    </rPh>
    <rPh sb="10" eb="12">
      <t>サイヨウ</t>
    </rPh>
    <rPh sb="12" eb="14">
      <t>シケン</t>
    </rPh>
    <rPh sb="15" eb="17">
      <t>フクシ</t>
    </rPh>
    <rPh sb="18" eb="21">
      <t>ホイクシ</t>
    </rPh>
    <rPh sb="22" eb="25">
      <t>ケイケンシャ</t>
    </rPh>
    <rPh sb="25" eb="27">
      <t>サイヨウ</t>
    </rPh>
    <rPh sb="28" eb="30">
      <t>ジュケン</t>
    </rPh>
    <rPh sb="30" eb="32">
      <t>シカク</t>
    </rPh>
    <rPh sb="32" eb="35">
      <t>カクニンショ</t>
    </rPh>
    <phoneticPr fontId="3"/>
  </si>
  <si>
    <t>＜記入例のケース（1級職選考）＞</t>
    <rPh sb="1" eb="4">
      <t>キニュウレイ</t>
    </rPh>
    <rPh sb="10" eb="12">
      <t>キュウショク</t>
    </rPh>
    <rPh sb="12" eb="14">
      <t>センコウ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</si>
</sst>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76" formatCode="[$]ggge&quot;年&quot;m&quot;月&quot;d&quot;日&quot;;@" x16r2:formatCode16="[$-ja-JP-x-gannen]ggge&quot;年&quot;m&quot;月&quot;d&quot;日&quot;;@"/>
    <numFmt numFmtId="177" formatCode="[$-411]ge\.m\.d;@"/>
    <numFmt numFmtId="178" formatCode="[$-411]ggge&quot;年&quot;m&quot;月&quot;d&quot;日&quot;;@"/>
    <numFmt numFmtId="179" formatCode="0000"/>
    <numFmt numFmtId="180" formatCode="\(0000\)"/>
  </numFmts>
  <fonts count="26" x14ac:knownFonts="1">
    <font>
      <sz val="11"/>
      <name val="ＭＳ Ｐゴシック"/>
      <family val="3"/>
      <charset val="128"/>
    </font>
    <font>
      <sz val="11"/>
      <name val="ＭＳ 明朝"/>
      <family val="1"/>
      <charset val="128"/>
    </font>
    <font>
      <sz val="13"/>
      <name val="ＭＳ 明朝"/>
      <family val="1"/>
      <charset val="128"/>
    </font>
    <font>
      <sz val="6"/>
      <name val="ＭＳ Ｐゴシック"/>
      <family val="3"/>
      <charset val="128"/>
    </font>
    <font>
      <sz val="20"/>
      <name val="ＭＳ ゴシック"/>
      <family val="3"/>
      <charset val="128"/>
    </font>
    <font>
      <sz val="11"/>
      <name val="ＭＳ Ｐゴシック"/>
      <family val="3"/>
      <charset val="128"/>
    </font>
    <font>
      <sz val="11"/>
      <color rgb="FF000000"/>
      <name val="ＭＳ ゴシック"/>
      <family val="3"/>
      <charset val="128"/>
    </font>
    <font>
      <b/>
      <sz val="11"/>
      <name val="ＭＳ Ｐゴシック"/>
      <family val="3"/>
      <charset val="128"/>
    </font>
    <font>
      <sz val="11"/>
      <name val="ＭＳ Ｐゴシック"/>
      <family val="3"/>
      <charset val="128"/>
      <scheme val="major"/>
    </font>
    <font>
      <sz val="11"/>
      <name val="ＭＳ ゴシック"/>
      <family val="3"/>
      <charset val="128"/>
    </font>
    <font>
      <b/>
      <sz val="11"/>
      <name val="ＭＳ ゴシック"/>
      <family val="3"/>
      <charset val="128"/>
    </font>
    <font>
      <sz val="16"/>
      <name val="ＭＳ ゴシック"/>
      <family val="3"/>
      <charset val="128"/>
    </font>
    <font>
      <sz val="9"/>
      <name val="ＭＳ ゴシック"/>
      <family val="3"/>
      <charset val="128"/>
    </font>
    <font>
      <sz val="11"/>
      <color rgb="FFFF0000"/>
      <name val="ＭＳ ゴシック"/>
      <family val="3"/>
      <charset val="128"/>
    </font>
    <font>
      <sz val="9"/>
      <color rgb="FFFF0000"/>
      <name val="ＭＳ ゴシック"/>
      <family val="3"/>
      <charset val="128"/>
    </font>
    <font>
      <sz val="10"/>
      <color rgb="FFFF0000"/>
      <name val="ＭＳ ゴシック"/>
      <family val="3"/>
      <charset val="128"/>
    </font>
    <font>
      <sz val="11"/>
      <color theme="1"/>
      <name val="ＭＳ ゴシック"/>
      <family val="3"/>
      <charset val="128"/>
    </font>
    <font>
      <sz val="9"/>
      <name val="ＭＳ Ｐゴシック"/>
      <family val="3"/>
      <charset val="128"/>
    </font>
    <font>
      <sz val="8"/>
      <name val="ＭＳ Ｐゴシック"/>
      <family val="3"/>
      <charset val="128"/>
    </font>
    <font>
      <b/>
      <sz val="13"/>
      <name val="ＭＳ Ｐゴシック"/>
      <family val="3"/>
      <charset val="128"/>
    </font>
    <font>
      <b/>
      <sz val="12"/>
      <color theme="0"/>
      <name val="ＭＳ ゴシック"/>
      <family val="3"/>
      <charset val="128"/>
    </font>
    <font>
      <sz val="11"/>
      <color theme="0"/>
      <name val="ＭＳ ゴシック"/>
      <family val="3"/>
      <charset val="128"/>
    </font>
    <font>
      <b/>
      <sz val="13"/>
      <color theme="0"/>
      <name val="ＭＳ ゴシック"/>
      <family val="3"/>
      <charset val="128"/>
    </font>
    <font>
      <sz val="12"/>
      <color theme="0"/>
      <name val="ＭＳ ゴシック"/>
      <family val="3"/>
      <charset val="128"/>
    </font>
    <font>
      <b/>
      <sz val="12"/>
      <color theme="0"/>
      <name val="Wingdings"/>
      <charset val="2"/>
    </font>
    <font>
      <sz val="8"/>
      <name val="ＭＳ ゴシック"/>
      <family val="3"/>
      <charset val="128"/>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8" tint="0.79998168889431442"/>
        <bgColor indexed="64"/>
      </patternFill>
    </fill>
    <fill>
      <patternFill patternType="solid">
        <fgColor theme="1"/>
        <bgColor indexed="64"/>
      </patternFill>
    </fill>
    <fill>
      <patternFill patternType="solid">
        <fgColor theme="7" tint="0.59999389629810485"/>
        <bgColor indexed="64"/>
      </patternFill>
    </fill>
  </fills>
  <borders count="30">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bottom style="dotted">
        <color indexed="64"/>
      </bottom>
      <diagonal/>
    </border>
    <border>
      <left style="dotted">
        <color indexed="64"/>
      </left>
      <right/>
      <top/>
      <bottom/>
      <diagonal/>
    </border>
    <border>
      <left style="dotted">
        <color indexed="64"/>
      </left>
      <right/>
      <top/>
      <bottom style="thin">
        <color indexed="64"/>
      </bottom>
      <diagonal/>
    </border>
    <border>
      <left style="dotted">
        <color indexed="64"/>
      </left>
      <right/>
      <top/>
      <bottom style="dotted">
        <color indexed="64"/>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left style="dotted">
        <color indexed="64"/>
      </left>
      <right style="dotted">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2">
    <xf numFmtId="0" fontId="0" fillId="0" borderId="0"/>
    <xf numFmtId="6" fontId="5" fillId="0" borderId="0" applyFont="0" applyFill="0" applyBorder="0" applyAlignment="0" applyProtection="0">
      <alignment vertical="center"/>
    </xf>
  </cellStyleXfs>
  <cellXfs count="205">
    <xf numFmtId="0" fontId="0" fillId="0" borderId="0" xfId="0"/>
    <xf numFmtId="0" fontId="1" fillId="0" borderId="0" xfId="0" applyFont="1"/>
    <xf numFmtId="0" fontId="2" fillId="0" borderId="0" xfId="0" applyFont="1"/>
    <xf numFmtId="0" fontId="4" fillId="0" borderId="0" xfId="0" applyFont="1" applyAlignment="1">
      <alignment horizontal="centerContinuous" vertical="center"/>
    </xf>
    <xf numFmtId="0" fontId="8" fillId="0" borderId="0" xfId="0" applyFont="1"/>
    <xf numFmtId="0" fontId="9" fillId="0" borderId="0" xfId="0" applyFont="1" applyAlignment="1">
      <alignment horizontal="centerContinuous" vertical="center"/>
    </xf>
    <xf numFmtId="0" fontId="9" fillId="0" borderId="0" xfId="0" applyFont="1" applyAlignment="1">
      <alignment vertical="center"/>
    </xf>
    <xf numFmtId="0" fontId="9" fillId="0" borderId="0" xfId="0" applyFont="1"/>
    <xf numFmtId="0" fontId="10" fillId="0" borderId="0" xfId="0" applyFont="1" applyAlignment="1">
      <alignment vertical="center"/>
    </xf>
    <xf numFmtId="0" fontId="11" fillId="0" borderId="0" xfId="0" applyFont="1" applyAlignment="1">
      <alignment horizontal="left" vertical="center"/>
    </xf>
    <xf numFmtId="0" fontId="9" fillId="4" borderId="10" xfId="0" applyFont="1" applyFill="1" applyBorder="1" applyAlignment="1">
      <alignment horizontal="center" vertical="center" shrinkToFit="1"/>
    </xf>
    <xf numFmtId="58" fontId="9" fillId="0" borderId="10" xfId="0" applyNumberFormat="1" applyFont="1" applyBorder="1" applyAlignment="1">
      <alignment horizontal="center" vertical="center" shrinkToFit="1"/>
    </xf>
    <xf numFmtId="0" fontId="11" fillId="0" borderId="3" xfId="0" applyFont="1" applyBorder="1" applyAlignment="1">
      <alignment horizontal="left" vertical="center"/>
    </xf>
    <xf numFmtId="0" fontId="9" fillId="2" borderId="10" xfId="0" applyFont="1" applyFill="1" applyBorder="1" applyAlignment="1">
      <alignment horizontal="center" vertical="center"/>
    </xf>
    <xf numFmtId="0" fontId="9" fillId="0" borderId="0" xfId="0" applyFont="1" applyAlignment="1">
      <alignment horizontal="center" vertical="center"/>
    </xf>
    <xf numFmtId="0" fontId="12" fillId="2" borderId="10" xfId="0" applyFont="1" applyFill="1" applyBorder="1" applyAlignment="1">
      <alignment horizontal="center" vertical="center" wrapText="1"/>
    </xf>
    <xf numFmtId="0" fontId="9" fillId="4" borderId="10" xfId="0" applyFont="1" applyFill="1" applyBorder="1" applyAlignment="1">
      <alignment horizontal="center" vertical="center"/>
    </xf>
    <xf numFmtId="0" fontId="9" fillId="0" borderId="0" xfId="0" applyFont="1" applyAlignment="1">
      <alignment horizontal="center"/>
    </xf>
    <xf numFmtId="0" fontId="9" fillId="2" borderId="8"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8" xfId="0" applyFont="1" applyFill="1" applyBorder="1" applyAlignment="1">
      <alignment horizontal="left" vertical="center" wrapText="1"/>
    </xf>
    <xf numFmtId="0" fontId="9" fillId="0" borderId="0" xfId="0" applyFont="1" applyAlignment="1">
      <alignment vertical="center" wrapText="1"/>
    </xf>
    <xf numFmtId="0" fontId="12" fillId="0" borderId="4" xfId="0" applyFont="1" applyBorder="1" applyAlignment="1">
      <alignment horizontal="right" vertical="center" shrinkToFit="1"/>
    </xf>
    <xf numFmtId="0" fontId="9" fillId="3" borderId="14" xfId="0" applyFont="1" applyFill="1" applyBorder="1" applyAlignment="1">
      <alignment horizontal="left" vertical="center" shrinkToFit="1"/>
    </xf>
    <xf numFmtId="0" fontId="9" fillId="3" borderId="13" xfId="0" applyFont="1" applyFill="1" applyBorder="1" applyAlignment="1">
      <alignment horizontal="left" vertical="center" shrinkToFit="1"/>
    </xf>
    <xf numFmtId="0" fontId="12" fillId="0" borderId="1" xfId="0" applyFont="1" applyBorder="1" applyAlignment="1">
      <alignment horizontal="right" vertical="center" shrinkToFit="1"/>
    </xf>
    <xf numFmtId="0" fontId="9" fillId="3" borderId="3" xfId="0" applyFont="1" applyFill="1" applyBorder="1" applyAlignment="1">
      <alignment horizontal="left" vertical="center" shrinkToFit="1"/>
    </xf>
    <xf numFmtId="0" fontId="9" fillId="3" borderId="12" xfId="0" applyFont="1" applyFill="1" applyBorder="1" applyAlignment="1">
      <alignment horizontal="left" vertical="center" shrinkToFit="1"/>
    </xf>
    <xf numFmtId="0" fontId="9" fillId="3" borderId="12" xfId="0" applyFont="1" applyFill="1" applyBorder="1" applyAlignment="1">
      <alignment horizontal="center" vertical="center" wrapText="1"/>
    </xf>
    <xf numFmtId="0" fontId="14" fillId="0" borderId="0" xfId="0" applyFont="1" applyAlignment="1">
      <alignment vertical="center"/>
    </xf>
    <xf numFmtId="0" fontId="9" fillId="0" borderId="6" xfId="0" applyFont="1" applyBorder="1" applyAlignment="1">
      <alignment horizontal="left" vertical="center"/>
    </xf>
    <xf numFmtId="0" fontId="9" fillId="0" borderId="0" xfId="0" applyFont="1" applyAlignment="1">
      <alignment horizontal="center" vertical="center" wrapText="1"/>
    </xf>
    <xf numFmtId="0" fontId="9" fillId="2" borderId="10" xfId="0" applyFont="1" applyFill="1" applyBorder="1" applyAlignment="1">
      <alignment horizontal="center" vertical="center" shrinkToFit="1"/>
    </xf>
    <xf numFmtId="0" fontId="9" fillId="4" borderId="13" xfId="0" applyFont="1" applyFill="1" applyBorder="1" applyAlignment="1">
      <alignment horizontal="center" vertical="center" shrinkToFit="1"/>
    </xf>
    <xf numFmtId="0" fontId="0" fillId="0" borderId="0" xfId="0" applyAlignment="1">
      <alignment vertical="center"/>
    </xf>
    <xf numFmtId="0" fontId="0" fillId="0" borderId="3" xfId="0" applyBorder="1" applyAlignment="1">
      <alignment vertical="center"/>
    </xf>
    <xf numFmtId="0" fontId="15" fillId="0" borderId="0" xfId="0" applyFont="1" applyAlignment="1">
      <alignment horizontal="left" vertical="center"/>
    </xf>
    <xf numFmtId="176" fontId="9" fillId="0" borderId="10" xfId="0" applyNumberFormat="1" applyFont="1" applyBorder="1" applyAlignment="1">
      <alignment horizontal="center" vertical="center" shrinkToFit="1"/>
    </xf>
    <xf numFmtId="0" fontId="13" fillId="0" borderId="0" xfId="0" applyFont="1" applyAlignment="1">
      <alignment horizontal="left" vertical="center"/>
    </xf>
    <xf numFmtId="0" fontId="16" fillId="2" borderId="10" xfId="0" applyFont="1" applyFill="1" applyBorder="1" applyAlignment="1">
      <alignment horizontal="center" vertical="center"/>
    </xf>
    <xf numFmtId="0" fontId="12" fillId="2" borderId="10" xfId="0" applyFont="1" applyFill="1" applyBorder="1" applyAlignment="1">
      <alignment horizontal="left" vertical="center" wrapText="1"/>
    </xf>
    <xf numFmtId="0" fontId="0" fillId="0" borderId="0" xfId="0" applyAlignment="1">
      <alignment horizontal="left" vertical="center"/>
    </xf>
    <xf numFmtId="0" fontId="0" fillId="2" borderId="3" xfId="0" applyFill="1" applyBorder="1" applyAlignment="1">
      <alignment vertical="center"/>
    </xf>
    <xf numFmtId="0" fontId="0" fillId="0" borderId="0" xfId="0"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0" fillId="2" borderId="3" xfId="0" applyFill="1" applyBorder="1" applyAlignment="1">
      <alignment horizontal="center" vertical="center" shrinkToFit="1"/>
    </xf>
    <xf numFmtId="0" fontId="0" fillId="0" borderId="0" xfId="0" applyAlignment="1">
      <alignment vertical="center" shrinkToFit="1"/>
    </xf>
    <xf numFmtId="0" fontId="0" fillId="2" borderId="3" xfId="0" applyFill="1" applyBorder="1" applyAlignment="1">
      <alignment horizontal="center" vertical="center" wrapText="1" shrinkToFit="1"/>
    </xf>
    <xf numFmtId="0" fontId="6" fillId="0" borderId="0" xfId="0" applyFont="1" applyAlignment="1">
      <alignment vertical="center" shrinkToFit="1"/>
    </xf>
    <xf numFmtId="0" fontId="6" fillId="0" borderId="0" xfId="0" applyFont="1" applyAlignment="1">
      <alignment horizontal="left" vertical="center" shrinkToFit="1"/>
    </xf>
    <xf numFmtId="0" fontId="0" fillId="0" borderId="3" xfId="0" applyBorder="1" applyAlignment="1">
      <alignment horizontal="left" vertical="center" shrinkToFit="1"/>
    </xf>
    <xf numFmtId="0" fontId="0" fillId="4" borderId="3" xfId="0" applyFill="1" applyBorder="1" applyAlignment="1">
      <alignment horizontal="center" vertical="center"/>
    </xf>
    <xf numFmtId="0" fontId="0" fillId="0" borderId="0" xfId="0" applyAlignment="1">
      <alignment horizontal="center" vertical="center" shrinkToFit="1"/>
    </xf>
    <xf numFmtId="0" fontId="17" fillId="0" borderId="0" xfId="0" applyFont="1" applyAlignment="1">
      <alignment vertical="center" wrapText="1"/>
    </xf>
    <xf numFmtId="176" fontId="9" fillId="3" borderId="10" xfId="0" applyNumberFormat="1" applyFont="1" applyFill="1" applyBorder="1" applyAlignment="1">
      <alignment horizontal="center" vertical="center" shrinkToFit="1"/>
    </xf>
    <xf numFmtId="0" fontId="0" fillId="2" borderId="3" xfId="0" applyFill="1" applyBorder="1" applyAlignment="1">
      <alignment horizontal="centerContinuous" vertical="center"/>
    </xf>
    <xf numFmtId="0" fontId="7" fillId="0" borderId="0" xfId="0" applyFont="1" applyAlignment="1">
      <alignment horizontal="center" vertical="center"/>
    </xf>
    <xf numFmtId="57" fontId="0" fillId="0" borderId="0" xfId="0" applyNumberFormat="1" applyAlignment="1">
      <alignment horizontal="center" vertical="center"/>
    </xf>
    <xf numFmtId="58" fontId="9" fillId="3" borderId="5" xfId="0" applyNumberFormat="1" applyFont="1" applyFill="1" applyBorder="1" applyAlignment="1">
      <alignment horizontal="right" vertical="center" shrinkToFit="1"/>
    </xf>
    <xf numFmtId="58" fontId="9" fillId="3" borderId="2" xfId="0" applyNumberFormat="1" applyFont="1" applyFill="1" applyBorder="1" applyAlignment="1">
      <alignment horizontal="right" vertical="center" shrinkToFit="1"/>
    </xf>
    <xf numFmtId="178" fontId="9" fillId="3" borderId="5" xfId="0" applyNumberFormat="1" applyFont="1" applyFill="1" applyBorder="1" applyAlignment="1">
      <alignment horizontal="right" vertical="center" shrinkToFit="1"/>
    </xf>
    <xf numFmtId="178" fontId="9" fillId="3" borderId="2" xfId="0" applyNumberFormat="1" applyFont="1" applyFill="1" applyBorder="1" applyAlignment="1">
      <alignment horizontal="right" vertical="center" shrinkToFit="1"/>
    </xf>
    <xf numFmtId="179" fontId="9" fillId="0" borderId="10" xfId="0" quotePrefix="1" applyNumberFormat="1" applyFont="1" applyBorder="1" applyAlignment="1">
      <alignment horizontal="center" vertical="center" wrapText="1"/>
    </xf>
    <xf numFmtId="0" fontId="0" fillId="0" borderId="15" xfId="0" applyBorder="1" applyAlignment="1">
      <alignment vertical="center"/>
    </xf>
    <xf numFmtId="0" fontId="0" fillId="0" borderId="15" xfId="0" applyBorder="1" applyAlignment="1">
      <alignment horizontal="center" vertical="center"/>
    </xf>
    <xf numFmtId="0" fontId="0" fillId="0" borderId="15" xfId="0" applyBorder="1" applyAlignment="1">
      <alignment horizontal="left" vertical="center"/>
    </xf>
    <xf numFmtId="0" fontId="6" fillId="0" borderId="15" xfId="0" applyFont="1" applyBorder="1" applyAlignment="1">
      <alignment vertical="center" shrinkToFit="1"/>
    </xf>
    <xf numFmtId="0" fontId="0" fillId="0" borderId="15" xfId="0" applyBorder="1" applyAlignment="1">
      <alignment vertical="center" shrinkToFit="1"/>
    </xf>
    <xf numFmtId="0" fontId="0" fillId="4" borderId="15" xfId="0" applyFill="1" applyBorder="1" applyAlignment="1">
      <alignment horizontal="center" vertical="center"/>
    </xf>
    <xf numFmtId="180" fontId="0" fillId="0" borderId="0" xfId="0" applyNumberFormat="1" applyAlignment="1">
      <alignment horizontal="center" vertical="center"/>
    </xf>
    <xf numFmtId="180" fontId="0" fillId="0" borderId="15" xfId="0" applyNumberFormat="1" applyBorder="1" applyAlignment="1">
      <alignment horizontal="center" vertical="center"/>
    </xf>
    <xf numFmtId="180" fontId="0" fillId="0" borderId="3" xfId="0" applyNumberFormat="1" applyBorder="1" applyAlignment="1">
      <alignment horizontal="center" vertical="center"/>
    </xf>
    <xf numFmtId="179" fontId="0" fillId="0" borderId="0" xfId="0" applyNumberFormat="1" applyAlignment="1">
      <alignment horizontal="center" vertical="center"/>
    </xf>
    <xf numFmtId="179" fontId="6" fillId="0" borderId="15" xfId="0" applyNumberFormat="1" applyFont="1" applyBorder="1" applyAlignment="1">
      <alignment horizontal="center" vertical="center"/>
    </xf>
    <xf numFmtId="179" fontId="6" fillId="0" borderId="0" xfId="0" applyNumberFormat="1" applyFont="1" applyAlignment="1">
      <alignment horizontal="center" vertical="center"/>
    </xf>
    <xf numFmtId="179" fontId="0" fillId="4" borderId="15" xfId="0" quotePrefix="1" applyNumberFormat="1" applyFill="1" applyBorder="1" applyAlignment="1">
      <alignment horizontal="center" vertical="center"/>
    </xf>
    <xf numFmtId="179" fontId="0" fillId="4" borderId="15" xfId="0" applyNumberFormat="1" applyFill="1" applyBorder="1" applyAlignment="1">
      <alignment horizontal="center" vertical="center"/>
    </xf>
    <xf numFmtId="179" fontId="0" fillId="4" borderId="3" xfId="0" quotePrefix="1" applyNumberFormat="1" applyFill="1" applyBorder="1" applyAlignment="1">
      <alignment horizontal="center" vertical="center"/>
    </xf>
    <xf numFmtId="179" fontId="0" fillId="0" borderId="0" xfId="0" quotePrefix="1" applyNumberFormat="1" applyAlignment="1">
      <alignment horizontal="center" vertical="center"/>
    </xf>
    <xf numFmtId="0" fontId="0" fillId="0" borderId="0" xfId="0" applyAlignment="1">
      <alignment horizontal="right" vertical="center"/>
    </xf>
    <xf numFmtId="0" fontId="0" fillId="2" borderId="17" xfId="0" applyFill="1" applyBorder="1" applyAlignment="1">
      <alignment horizontal="center" vertical="center"/>
    </xf>
    <xf numFmtId="0" fontId="0" fillId="0" borderId="16" xfId="0" applyBorder="1" applyAlignment="1">
      <alignment vertical="center" shrinkToFit="1"/>
    </xf>
    <xf numFmtId="0" fontId="0" fillId="0" borderId="18" xfId="0" applyBorder="1" applyAlignment="1">
      <alignment horizontal="left" vertical="center" shrinkToFit="1"/>
    </xf>
    <xf numFmtId="178" fontId="0" fillId="0" borderId="16" xfId="0" applyNumberFormat="1" applyBorder="1" applyAlignment="1">
      <alignment horizontal="right" vertical="center" shrinkToFit="1"/>
    </xf>
    <xf numFmtId="178" fontId="0" fillId="0" borderId="18" xfId="0" applyNumberFormat="1" applyBorder="1" applyAlignment="1">
      <alignment horizontal="right" vertical="center" shrinkToFit="1"/>
    </xf>
    <xf numFmtId="178" fontId="0" fillId="0" borderId="17" xfId="0" applyNumberFormat="1" applyBorder="1" applyAlignment="1">
      <alignment horizontal="right" vertical="center" shrinkToFit="1"/>
    </xf>
    <xf numFmtId="0" fontId="0" fillId="0" borderId="0" xfId="0" applyAlignment="1">
      <alignment horizontal="left" vertical="center" shrinkToFit="1"/>
    </xf>
    <xf numFmtId="0" fontId="0" fillId="0" borderId="0" xfId="0" applyAlignment="1">
      <alignment shrinkToFit="1"/>
    </xf>
    <xf numFmtId="0" fontId="0" fillId="0" borderId="15" xfId="0" applyBorder="1" applyAlignment="1">
      <alignment horizontal="left" vertical="center" shrinkToFit="1"/>
    </xf>
    <xf numFmtId="178" fontId="0" fillId="0" borderId="0" xfId="0" applyNumberFormat="1" applyAlignment="1">
      <alignment horizontal="right" vertical="center" shrinkToFit="1"/>
    </xf>
    <xf numFmtId="178" fontId="0" fillId="0" borderId="15" xfId="0" applyNumberFormat="1" applyBorder="1" applyAlignment="1">
      <alignment horizontal="right" vertical="center" shrinkToFit="1"/>
    </xf>
    <xf numFmtId="178" fontId="0" fillId="0" borderId="3" xfId="0" applyNumberFormat="1" applyBorder="1" applyAlignment="1">
      <alignment horizontal="right" vertical="center" shrinkToFit="1"/>
    </xf>
    <xf numFmtId="178" fontId="0" fillId="0" borderId="0" xfId="0" applyNumberFormat="1" applyAlignment="1">
      <alignment horizontal="center" vertical="center" shrinkToFit="1"/>
    </xf>
    <xf numFmtId="0" fontId="17" fillId="2" borderId="17" xfId="0" applyFont="1" applyFill="1" applyBorder="1" applyAlignment="1">
      <alignment vertical="center" wrapText="1"/>
    </xf>
    <xf numFmtId="0" fontId="17" fillId="0" borderId="16" xfId="0" applyFont="1" applyBorder="1" applyAlignment="1">
      <alignment vertical="center" wrapText="1"/>
    </xf>
    <xf numFmtId="0" fontId="0" fillId="0" borderId="18" xfId="0" applyBorder="1" applyAlignment="1">
      <alignment vertical="center"/>
    </xf>
    <xf numFmtId="0" fontId="6" fillId="0" borderId="16" xfId="0" applyFont="1"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left" vertical="center" indent="2" shrinkToFit="1"/>
    </xf>
    <xf numFmtId="178" fontId="9" fillId="0" borderId="10" xfId="0" applyNumberFormat="1" applyFont="1" applyBorder="1" applyAlignment="1">
      <alignment horizontal="center" vertical="center" shrinkToFit="1"/>
    </xf>
    <xf numFmtId="0" fontId="9" fillId="3" borderId="10" xfId="0" applyFont="1" applyFill="1" applyBorder="1" applyAlignment="1">
      <alignment horizontal="left" vertical="center" shrinkToFit="1"/>
    </xf>
    <xf numFmtId="0" fontId="17" fillId="0" borderId="18" xfId="0" applyFont="1" applyBorder="1" applyAlignment="1">
      <alignment vertical="center" wrapText="1"/>
    </xf>
    <xf numFmtId="0" fontId="18" fillId="0" borderId="18" xfId="0" applyFont="1" applyBorder="1" applyAlignment="1">
      <alignment vertical="center" wrapText="1"/>
    </xf>
    <xf numFmtId="0" fontId="18" fillId="0" borderId="16" xfId="0" applyFont="1" applyBorder="1" applyAlignment="1">
      <alignment vertical="center" wrapText="1"/>
    </xf>
    <xf numFmtId="0" fontId="17" fillId="0" borderId="17" xfId="0" applyFont="1" applyBorder="1" applyAlignment="1">
      <alignment vertical="center" wrapText="1"/>
    </xf>
    <xf numFmtId="0" fontId="0" fillId="0" borderId="16" xfId="0" applyBorder="1" applyAlignment="1">
      <alignment vertical="center"/>
    </xf>
    <xf numFmtId="0" fontId="18" fillId="2" borderId="3" xfId="0" applyFont="1" applyFill="1" applyBorder="1" applyAlignment="1">
      <alignment vertical="center" wrapText="1"/>
    </xf>
    <xf numFmtId="0" fontId="0" fillId="4" borderId="18" xfId="0" applyFill="1" applyBorder="1" applyAlignment="1">
      <alignment horizontal="center" vertical="center"/>
    </xf>
    <xf numFmtId="0" fontId="0" fillId="4" borderId="17" xfId="0" applyFill="1" applyBorder="1" applyAlignment="1">
      <alignment horizontal="center" vertical="center"/>
    </xf>
    <xf numFmtId="0" fontId="0" fillId="0" borderId="20" xfId="0" applyBorder="1" applyAlignment="1">
      <alignment vertical="center"/>
    </xf>
    <xf numFmtId="0" fontId="0" fillId="0" borderId="20" xfId="0" applyBorder="1" applyAlignment="1">
      <alignment horizontal="center" vertical="center"/>
    </xf>
    <xf numFmtId="180" fontId="0" fillId="0" borderId="20" xfId="0" applyNumberFormat="1" applyBorder="1" applyAlignment="1">
      <alignment horizontal="center" vertical="center"/>
    </xf>
    <xf numFmtId="0" fontId="0" fillId="0" borderId="19" xfId="0" applyBorder="1" applyAlignment="1">
      <alignment horizontal="center" vertical="center"/>
    </xf>
    <xf numFmtId="178" fontId="0" fillId="0" borderId="21" xfId="0" applyNumberFormat="1" applyBorder="1" applyAlignment="1">
      <alignment horizontal="right" vertical="center" shrinkToFit="1"/>
    </xf>
    <xf numFmtId="178" fontId="0" fillId="0" borderId="20" xfId="0" applyNumberFormat="1" applyBorder="1" applyAlignment="1">
      <alignment horizontal="right" vertical="center" shrinkToFit="1"/>
    </xf>
    <xf numFmtId="0" fontId="0" fillId="0" borderId="20" xfId="0" applyBorder="1" applyAlignment="1">
      <alignment horizontal="left" vertical="center" shrinkToFit="1"/>
    </xf>
    <xf numFmtId="179" fontId="0" fillId="0" borderId="20" xfId="0" quotePrefix="1" applyNumberFormat="1" applyBorder="1" applyAlignment="1">
      <alignment horizontal="center" vertical="center"/>
    </xf>
    <xf numFmtId="0" fontId="0" fillId="0" borderId="21" xfId="0" applyBorder="1" applyAlignment="1">
      <alignment horizontal="center" vertical="center"/>
    </xf>
    <xf numFmtId="0" fontId="17" fillId="2" borderId="3" xfId="0" applyFont="1" applyFill="1" applyBorder="1" applyAlignment="1">
      <alignment horizontal="left" vertical="center" wrapText="1" shrinkToFit="1"/>
    </xf>
    <xf numFmtId="0" fontId="0" fillId="2" borderId="17" xfId="0" applyFill="1" applyBorder="1" applyAlignment="1">
      <alignment horizontal="centerContinuous" vertical="center" shrinkToFit="1"/>
    </xf>
    <xf numFmtId="0" fontId="0" fillId="2" borderId="3" xfId="0" applyFill="1" applyBorder="1" applyAlignment="1">
      <alignment horizontal="centerContinuous" vertical="center" shrinkToFit="1"/>
    </xf>
    <xf numFmtId="58" fontId="9" fillId="0" borderId="0" xfId="0" applyNumberFormat="1" applyFont="1" applyAlignment="1">
      <alignment horizontal="center" vertical="center" shrinkToFit="1"/>
    </xf>
    <xf numFmtId="0" fontId="9" fillId="0" borderId="0" xfId="0" applyFont="1" applyAlignment="1">
      <alignment horizontal="center" vertical="center" shrinkToFit="1"/>
    </xf>
    <xf numFmtId="0" fontId="6" fillId="0" borderId="15" xfId="0" applyFont="1" applyBorder="1" applyAlignment="1">
      <alignment horizontal="left" vertical="center" shrinkToFit="1"/>
    </xf>
    <xf numFmtId="0" fontId="6" fillId="0" borderId="0" xfId="0" applyFont="1" applyAlignment="1">
      <alignment horizontal="left" vertical="center" indent="2" shrinkToFit="1"/>
    </xf>
    <xf numFmtId="0" fontId="6" fillId="0" borderId="15" xfId="0" applyFont="1" applyBorder="1" applyAlignment="1">
      <alignment horizontal="left" vertical="center" indent="2" shrinkToFit="1"/>
    </xf>
    <xf numFmtId="0" fontId="0" fillId="0" borderId="15" xfId="0" applyBorder="1" applyAlignment="1">
      <alignment horizontal="left" vertical="center" indent="2" shrinkToFit="1"/>
    </xf>
    <xf numFmtId="0" fontId="0" fillId="0" borderId="0" xfId="0" applyAlignment="1">
      <alignment horizontal="left" vertical="center" indent="2" shrinkToFit="1"/>
    </xf>
    <xf numFmtId="0" fontId="13" fillId="0" borderId="0" xfId="0" applyFont="1" applyAlignment="1">
      <alignment vertical="center"/>
    </xf>
    <xf numFmtId="177" fontId="9" fillId="0" borderId="0" xfId="0" applyNumberFormat="1" applyFont="1"/>
    <xf numFmtId="0" fontId="9" fillId="0" borderId="0" xfId="0" applyFont="1" applyAlignment="1">
      <alignment horizontal="left"/>
    </xf>
    <xf numFmtId="0" fontId="19" fillId="0" borderId="0" xfId="0" applyFont="1" applyAlignment="1">
      <alignment horizontal="left" vertical="center"/>
    </xf>
    <xf numFmtId="0" fontId="21" fillId="5" borderId="0" xfId="0" applyFont="1" applyFill="1"/>
    <xf numFmtId="0" fontId="22" fillId="5" borderId="0" xfId="0" applyFont="1" applyFill="1" applyAlignment="1">
      <alignment horizontal="left" vertical="center"/>
    </xf>
    <xf numFmtId="0" fontId="22" fillId="5" borderId="3" xfId="0" applyFont="1" applyFill="1" applyBorder="1" applyAlignment="1">
      <alignment horizontal="center" vertical="center"/>
    </xf>
    <xf numFmtId="0" fontId="22" fillId="5" borderId="0" xfId="0" applyFont="1" applyFill="1" applyAlignment="1">
      <alignment horizontal="center" vertical="center"/>
    </xf>
    <xf numFmtId="0" fontId="21" fillId="5" borderId="0" xfId="0" applyFont="1" applyFill="1" applyAlignment="1">
      <alignment horizontal="center" vertical="center"/>
    </xf>
    <xf numFmtId="0" fontId="21" fillId="5" borderId="0" xfId="0" applyFont="1" applyFill="1" applyAlignment="1">
      <alignment horizontal="center"/>
    </xf>
    <xf numFmtId="0" fontId="0" fillId="2" borderId="23" xfId="0" applyFill="1"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0" fillId="4" borderId="24" xfId="0" applyFill="1" applyBorder="1" applyAlignment="1">
      <alignment horizontal="center" vertical="center"/>
    </xf>
    <xf numFmtId="0" fontId="0" fillId="0" borderId="25" xfId="0" applyBorder="1" applyAlignment="1">
      <alignment horizontal="center" vertical="center"/>
    </xf>
    <xf numFmtId="0" fontId="0" fillId="4" borderId="23" xfId="0" applyFill="1" applyBorder="1" applyAlignment="1">
      <alignment horizontal="center" vertical="center"/>
    </xf>
    <xf numFmtId="0" fontId="18" fillId="2" borderId="23" xfId="0" applyFont="1" applyFill="1" applyBorder="1" applyAlignment="1">
      <alignment horizontal="left" vertical="center" wrapText="1" shrinkToFit="1"/>
    </xf>
    <xf numFmtId="0" fontId="18" fillId="0" borderId="22" xfId="0" applyFont="1" applyBorder="1" applyAlignment="1">
      <alignment horizontal="center" vertical="center" wrapText="1" shrinkToFit="1"/>
    </xf>
    <xf numFmtId="0" fontId="17" fillId="2" borderId="23" xfId="0" applyFont="1" applyFill="1" applyBorder="1" applyAlignment="1">
      <alignment horizontal="left" vertical="center" wrapText="1" shrinkToFit="1"/>
    </xf>
    <xf numFmtId="0" fontId="0" fillId="0" borderId="22" xfId="0" applyBorder="1" applyAlignment="1">
      <alignment horizontal="center" vertical="center" shrinkToFit="1"/>
    </xf>
    <xf numFmtId="0" fontId="24" fillId="5" borderId="0" xfId="0" applyFont="1" applyFill="1" applyAlignment="1">
      <alignment horizontal="left" vertical="center"/>
    </xf>
    <xf numFmtId="0" fontId="13" fillId="0" borderId="0" xfId="0" applyFont="1"/>
    <xf numFmtId="179" fontId="6" fillId="6" borderId="15" xfId="0" applyNumberFormat="1" applyFont="1" applyFill="1" applyBorder="1" applyAlignment="1">
      <alignment horizontal="center" vertical="center"/>
    </xf>
    <xf numFmtId="0" fontId="6" fillId="6" borderId="18" xfId="0" applyFont="1" applyFill="1" applyBorder="1" applyAlignment="1">
      <alignment horizontal="center" vertical="center"/>
    </xf>
    <xf numFmtId="0" fontId="0" fillId="6" borderId="24" xfId="0" applyFill="1" applyBorder="1" applyAlignment="1">
      <alignment horizontal="center" vertical="center"/>
    </xf>
    <xf numFmtId="0" fontId="0" fillId="6" borderId="15" xfId="0" applyFill="1" applyBorder="1" applyAlignment="1">
      <alignment horizontal="center" vertical="center"/>
    </xf>
    <xf numFmtId="179" fontId="0" fillId="6" borderId="15" xfId="0" applyNumberFormat="1" applyFill="1" applyBorder="1" applyAlignment="1">
      <alignment horizontal="center" vertical="center"/>
    </xf>
    <xf numFmtId="0" fontId="0" fillId="6" borderId="18" xfId="0" applyFill="1" applyBorder="1" applyAlignment="1">
      <alignment horizontal="center" vertical="center"/>
    </xf>
    <xf numFmtId="179" fontId="0" fillId="6" borderId="15" xfId="0" quotePrefix="1" applyNumberFormat="1" applyFill="1" applyBorder="1" applyAlignment="1">
      <alignment horizontal="center" vertical="center"/>
    </xf>
    <xf numFmtId="176" fontId="9" fillId="0" borderId="0" xfId="0" applyNumberFormat="1" applyFont="1" applyAlignment="1">
      <alignment horizontal="center" vertical="center" shrinkToFit="1"/>
    </xf>
    <xf numFmtId="0" fontId="12" fillId="0" borderId="0" xfId="0" applyFont="1" applyAlignment="1">
      <alignment horizontal="left" vertical="center" wrapText="1" shrinkToFit="1"/>
    </xf>
    <xf numFmtId="0" fontId="9" fillId="2" borderId="7" xfId="0" applyFont="1" applyFill="1" applyBorder="1" applyAlignment="1">
      <alignment horizontal="center" vertical="center"/>
    </xf>
    <xf numFmtId="0" fontId="12" fillId="2" borderId="10"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9" fillId="2" borderId="10" xfId="0" applyFont="1" applyFill="1" applyBorder="1" applyAlignment="1">
      <alignment horizontal="center" vertical="center" wrapText="1"/>
    </xf>
    <xf numFmtId="58" fontId="9" fillId="0" borderId="0" xfId="0" applyNumberFormat="1" applyFont="1" applyBorder="1" applyAlignment="1">
      <alignment horizontal="center" vertical="center" shrinkToFit="1"/>
    </xf>
    <xf numFmtId="178" fontId="9" fillId="3" borderId="10" xfId="0" applyNumberFormat="1" applyFont="1" applyFill="1" applyBorder="1" applyAlignment="1">
      <alignment horizontal="center" vertical="center" shrinkToFi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3" borderId="11" xfId="0" applyFont="1" applyFill="1" applyBorder="1" applyAlignment="1">
      <alignment horizontal="left" vertical="center" wrapText="1" shrinkToFit="1"/>
    </xf>
    <xf numFmtId="0" fontId="9" fillId="3" borderId="12" xfId="0" applyFont="1" applyFill="1" applyBorder="1" applyAlignment="1">
      <alignment horizontal="left" vertical="center" wrapText="1" shrinkToFit="1"/>
    </xf>
    <xf numFmtId="179" fontId="16" fillId="3" borderId="11" xfId="0" quotePrefix="1" applyNumberFormat="1" applyFont="1" applyFill="1" applyBorder="1" applyAlignment="1">
      <alignment horizontal="center" vertical="center" wrapText="1"/>
    </xf>
    <xf numFmtId="179" fontId="16" fillId="3" borderId="12" xfId="0" quotePrefix="1" applyNumberFormat="1" applyFont="1" applyFill="1" applyBorder="1" applyAlignment="1">
      <alignment horizontal="center" vertical="center" wrapText="1"/>
    </xf>
    <xf numFmtId="0" fontId="9" fillId="4" borderId="11" xfId="0" applyFont="1" applyFill="1" applyBorder="1" applyAlignment="1">
      <alignment horizontal="center" vertical="center"/>
    </xf>
    <xf numFmtId="0" fontId="9" fillId="4" borderId="12" xfId="0" applyFont="1" applyFill="1" applyBorder="1" applyAlignment="1">
      <alignment horizontal="center" vertical="center"/>
    </xf>
    <xf numFmtId="0" fontId="9" fillId="0" borderId="8" xfId="0" applyFont="1" applyBorder="1" applyAlignment="1">
      <alignment horizontal="center" vertical="center" shrinkToFit="1"/>
    </xf>
    <xf numFmtId="0" fontId="9" fillId="0" borderId="9" xfId="0" applyFont="1" applyBorder="1" applyAlignment="1">
      <alignment horizontal="center" vertical="center" shrinkToFi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178" fontId="9" fillId="0" borderId="11" xfId="0" quotePrefix="1" applyNumberFormat="1" applyFont="1" applyBorder="1" applyAlignment="1">
      <alignment horizontal="center" vertical="center" shrinkToFit="1"/>
    </xf>
    <xf numFmtId="178" fontId="9" fillId="0" borderId="12" xfId="0" applyNumberFormat="1" applyFont="1" applyBorder="1" applyAlignment="1">
      <alignment horizontal="center" vertical="center" shrinkToFit="1"/>
    </xf>
    <xf numFmtId="179" fontId="9" fillId="3" borderId="11" xfId="1" quotePrefix="1" applyNumberFormat="1" applyFont="1" applyFill="1" applyBorder="1" applyAlignment="1">
      <alignment horizontal="center" vertical="center" wrapText="1"/>
    </xf>
    <xf numFmtId="179" fontId="9" fillId="3" borderId="12" xfId="1" quotePrefix="1" applyNumberFormat="1" applyFont="1" applyFill="1" applyBorder="1" applyAlignment="1">
      <alignment horizontal="center" vertical="center" wrapText="1"/>
    </xf>
    <xf numFmtId="0" fontId="9" fillId="0" borderId="10" xfId="0" applyFont="1" applyBorder="1" applyAlignment="1">
      <alignment horizontal="center" vertical="center"/>
    </xf>
    <xf numFmtId="0" fontId="9" fillId="2" borderId="8" xfId="0" applyFont="1" applyFill="1" applyBorder="1" applyAlignment="1">
      <alignment horizontal="center" vertical="center"/>
    </xf>
    <xf numFmtId="0" fontId="9" fillId="2" borderId="7" xfId="0" applyFont="1" applyFill="1" applyBorder="1" applyAlignment="1">
      <alignment horizontal="center" vertical="center"/>
    </xf>
    <xf numFmtId="0" fontId="12" fillId="2" borderId="10" xfId="0" applyFont="1" applyFill="1" applyBorder="1" applyAlignment="1">
      <alignment horizontal="left" vertical="center" wrapText="1"/>
    </xf>
    <xf numFmtId="0" fontId="9" fillId="0" borderId="5"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12" fillId="2" borderId="10" xfId="0" applyFont="1" applyFill="1" applyBorder="1" applyAlignment="1">
      <alignment horizontal="left" vertical="center" wrapText="1" shrinkToFit="1"/>
    </xf>
    <xf numFmtId="179" fontId="9" fillId="3" borderId="11" xfId="0" quotePrefix="1" applyNumberFormat="1" applyFont="1" applyFill="1" applyBorder="1" applyAlignment="1">
      <alignment horizontal="center" vertical="center" wrapText="1"/>
    </xf>
    <xf numFmtId="179" fontId="9" fillId="3" borderId="12" xfId="0" quotePrefix="1" applyNumberFormat="1" applyFont="1" applyFill="1" applyBorder="1" applyAlignment="1">
      <alignment horizontal="center" vertical="center" wrapText="1"/>
    </xf>
    <xf numFmtId="177" fontId="9" fillId="0" borderId="11" xfId="0" quotePrefix="1" applyNumberFormat="1" applyFont="1" applyBorder="1" applyAlignment="1">
      <alignment horizontal="center" vertical="center" shrinkToFit="1"/>
    </xf>
    <xf numFmtId="177" fontId="9" fillId="0" borderId="12" xfId="0" applyNumberFormat="1" applyFont="1" applyBorder="1" applyAlignment="1">
      <alignment horizontal="center" vertical="center" shrinkToFit="1"/>
    </xf>
    <xf numFmtId="0" fontId="9" fillId="2" borderId="10" xfId="0" applyFont="1" applyFill="1" applyBorder="1" applyAlignment="1">
      <alignment horizontal="right" vertical="center" shrinkToFit="1"/>
    </xf>
    <xf numFmtId="177" fontId="16" fillId="0" borderId="11" xfId="0" applyNumberFormat="1" applyFont="1" applyBorder="1" applyAlignment="1">
      <alignment horizontal="center" vertical="center" shrinkToFit="1"/>
    </xf>
    <xf numFmtId="177" fontId="16" fillId="0" borderId="12" xfId="0" applyNumberFormat="1" applyFont="1" applyBorder="1" applyAlignment="1">
      <alignment horizontal="center" vertical="center" shrinkToFit="1"/>
    </xf>
    <xf numFmtId="0" fontId="9" fillId="3" borderId="10" xfId="0" applyFont="1" applyFill="1" applyBorder="1" applyAlignment="1">
      <alignment horizontal="left" vertical="center"/>
    </xf>
    <xf numFmtId="0" fontId="9" fillId="3" borderId="12" xfId="0" applyFont="1" applyFill="1" applyBorder="1" applyAlignment="1">
      <alignment horizontal="left" vertical="center"/>
    </xf>
    <xf numFmtId="0" fontId="9" fillId="3" borderId="27" xfId="0" applyFont="1" applyFill="1" applyBorder="1" applyAlignment="1">
      <alignment horizontal="left" vertical="center"/>
    </xf>
    <xf numFmtId="0" fontId="9" fillId="3" borderId="28" xfId="0" applyFont="1" applyFill="1" applyBorder="1" applyAlignment="1">
      <alignment horizontal="left" vertical="center"/>
    </xf>
    <xf numFmtId="0" fontId="9" fillId="3" borderId="29" xfId="0" applyFont="1" applyFill="1" applyBorder="1" applyAlignment="1">
      <alignment horizontal="left" vertical="center"/>
    </xf>
    <xf numFmtId="0" fontId="9" fillId="3" borderId="26" xfId="0" applyFont="1" applyFill="1" applyBorder="1" applyAlignment="1">
      <alignment horizontal="left" vertical="center"/>
    </xf>
    <xf numFmtId="0" fontId="9" fillId="0" borderId="5" xfId="0" applyFont="1" applyBorder="1" applyAlignment="1">
      <alignment horizontal="center" vertical="center" wrapText="1"/>
    </xf>
  </cellXfs>
  <cellStyles count="2">
    <cellStyle name="通貨" xfId="1" builtinId="7"/>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DDDD"/>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46746</xdr:colOff>
      <xdr:row>38</xdr:row>
      <xdr:rowOff>131268</xdr:rowOff>
    </xdr:from>
    <xdr:to>
      <xdr:col>9</xdr:col>
      <xdr:colOff>1088572</xdr:colOff>
      <xdr:row>38</xdr:row>
      <xdr:rowOff>5170713</xdr:rowOff>
    </xdr:to>
    <xdr:sp macro="" textlink="">
      <xdr:nvSpPr>
        <xdr:cNvPr id="2" name="テキスト ボックス 1">
          <a:extLst>
            <a:ext uri="{FF2B5EF4-FFF2-40B4-BE49-F238E27FC236}">
              <a16:creationId xmlns:a16="http://schemas.microsoft.com/office/drawing/2014/main" id="{A8EFC5ED-2BBD-4575-8A07-3B74633E41C1}"/>
            </a:ext>
          </a:extLst>
        </xdr:cNvPr>
        <xdr:cNvSpPr txBox="1"/>
      </xdr:nvSpPr>
      <xdr:spPr>
        <a:xfrm>
          <a:off x="667232" y="10657754"/>
          <a:ext cx="9434711" cy="5039445"/>
        </a:xfrm>
        <a:prstGeom prst="rect">
          <a:avLst/>
        </a:prstGeom>
        <a:solidFill>
          <a:schemeClr val="bg1"/>
        </a:solidFill>
        <a:ln w="1905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1">
              <a:latin typeface="ＭＳ ゴシック" panose="020B0609070205080204" pitchFamily="49" charset="-128"/>
              <a:ea typeface="ＭＳ ゴシック" panose="020B0609070205080204" pitchFamily="49" charset="-128"/>
            </a:rPr>
            <a:t>入力方法（必読）</a:t>
          </a:r>
          <a:endParaRPr kumimoji="1" lang="en-US" altLang="ja-JP" sz="1300" b="1">
            <a:latin typeface="ＭＳ ゴシック" panose="020B0609070205080204" pitchFamily="49" charset="-128"/>
            <a:ea typeface="ＭＳ ゴシック" panose="020B0609070205080204" pitchFamily="49" charset="-128"/>
          </a:endParaRPr>
        </a:p>
        <a:p>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１　全般</a:t>
          </a:r>
          <a:endParaRPr kumimoji="1" lang="en-US" altLang="ja-JP" sz="1100" b="1">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（１）黄色の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欄</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（自由入力）、水色の欄（プルダウンから選択）に入力してください。白色の欄は自動入力されるので、入力しないでください。</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（２）業務従事歴等の具体的な内容については、区から申込者に</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電話</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確認</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をさせていただく場合があります</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（３）年月日については、</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全て和暦</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を使用してください。</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２　業務従事歴</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latin typeface="ＭＳ 明朝" panose="02020609040205080304" pitchFamily="17" charset="-128"/>
              <a:ea typeface="ＭＳ 明朝" panose="02020609040205080304" pitchFamily="17" charset="-128"/>
            </a:rPr>
            <a:t>（１）必ず事前に</a:t>
          </a:r>
          <a:r>
            <a:rPr kumimoji="1" lang="ja-JP" altLang="en-US" sz="1100">
              <a:solidFill>
                <a:srgbClr val="FF0000"/>
              </a:solidFill>
              <a:latin typeface="ＭＳ 明朝" panose="02020609040205080304" pitchFamily="17" charset="-128"/>
              <a:ea typeface="ＭＳ 明朝" panose="02020609040205080304" pitchFamily="17" charset="-128"/>
            </a:rPr>
            <a:t>募集案内</a:t>
          </a:r>
          <a:r>
            <a:rPr kumimoji="1" lang="ja-JP" altLang="en-US" sz="1100">
              <a:latin typeface="ＭＳ 明朝" panose="02020609040205080304" pitchFamily="17" charset="-128"/>
              <a:ea typeface="ＭＳ 明朝" panose="02020609040205080304" pitchFamily="17" charset="-128"/>
            </a:rPr>
            <a:t>を読み、ご自身の業務従事歴が受験資格を満たしているか確認してから入力してください。</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（２）</a:t>
          </a:r>
          <a:r>
            <a:rPr kumimoji="1" lang="en-US" altLang="ja-JP" sz="1100">
              <a:solidFill>
                <a:schemeClr val="tx1"/>
              </a:solidFill>
              <a:latin typeface="ＭＳ 明朝" panose="02020609040205080304" pitchFamily="17" charset="-128"/>
              <a:ea typeface="ＭＳ 明朝" panose="02020609040205080304" pitchFamily="17" charset="-128"/>
            </a:rPr>
            <a:t>1</a:t>
          </a:r>
          <a:r>
            <a:rPr kumimoji="1" lang="ja-JP" altLang="en-US" sz="1100">
              <a:solidFill>
                <a:schemeClr val="tx1"/>
              </a:solidFill>
              <a:latin typeface="ＭＳ 明朝" panose="02020609040205080304" pitchFamily="17" charset="-128"/>
              <a:ea typeface="ＭＳ 明朝" panose="02020609040205080304" pitchFamily="17" charset="-128"/>
            </a:rPr>
            <a:t>級職の選考に申込む方は直近</a:t>
          </a:r>
          <a:r>
            <a:rPr kumimoji="1" lang="en-US" altLang="ja-JP" sz="1100">
              <a:solidFill>
                <a:schemeClr val="tx1"/>
              </a:solidFill>
              <a:latin typeface="ＭＳ 明朝" panose="02020609040205080304" pitchFamily="17" charset="-128"/>
              <a:ea typeface="ＭＳ 明朝" panose="02020609040205080304" pitchFamily="17" charset="-128"/>
            </a:rPr>
            <a:t>12</a:t>
          </a:r>
          <a:r>
            <a:rPr kumimoji="1" lang="ja-JP" altLang="en-US" sz="1100">
              <a:solidFill>
                <a:schemeClr val="tx1"/>
              </a:solidFill>
              <a:latin typeface="ＭＳ 明朝" panose="02020609040205080304" pitchFamily="17" charset="-128"/>
              <a:ea typeface="ＭＳ 明朝" panose="02020609040205080304" pitchFamily="17" charset="-128"/>
            </a:rPr>
            <a:t>年、</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2</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級職の選考に申込む方は直近</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16</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年の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業務従事歴</a:t>
          </a:r>
          <a:r>
            <a:rPr kumimoji="1" lang="ja-JP" altLang="en-US" sz="1100">
              <a:solidFill>
                <a:schemeClr val="tx1"/>
              </a:solidFill>
              <a:latin typeface="ＭＳ 明朝" panose="02020609040205080304" pitchFamily="17" charset="-128"/>
              <a:ea typeface="ＭＳ 明朝" panose="02020609040205080304" pitchFamily="17" charset="-128"/>
            </a:rPr>
            <a:t>について入力してください。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　　　</a:t>
          </a:r>
          <a:r>
            <a:rPr kumimoji="1" lang="ja-JP" altLang="en-US" sz="1100">
              <a:solidFill>
                <a:srgbClr val="FF0000"/>
              </a:solidFill>
              <a:latin typeface="ＭＳ 明朝" panose="02020609040205080304" pitchFamily="17" charset="-128"/>
              <a:ea typeface="ＭＳ 明朝" panose="02020609040205080304" pitchFamily="17" charset="-128"/>
            </a:rPr>
            <a:t>それより前の業務従事歴は任意で入力してください。</a:t>
          </a:r>
          <a:endParaRPr kumimoji="1" lang="en-US" altLang="ja-JP" sz="1100">
            <a:solidFill>
              <a:srgbClr val="FF0000"/>
            </a:solidFill>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（３）各入力欄について</a:t>
          </a:r>
          <a:endParaRPr kumimoji="1" lang="en-US" altLang="ja-JP" sz="1100">
            <a:solidFill>
              <a:schemeClr val="tx1"/>
            </a:solidFill>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　　③受験資格の対象期間</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⑩受験資格の対象欄で「対象」とした業務従事歴について、②年月日の欄を参考に</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4</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桁</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の数字を</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入力してください</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最初の</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桁が年数、後ろの</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桁が月数</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。なお、満</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1</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年以上の業務従事歴を対象とし、</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1</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月未満の端数は切り捨てます。</a:t>
          </a:r>
          <a:endParaRPr kumimoji="1" lang="en-US" altLang="ja-JP" sz="1100">
            <a:solidFill>
              <a:schemeClr val="tx1"/>
            </a:solidFill>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　　　　　　　　　　　　　</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例</a:t>
          </a:r>
          <a:r>
            <a:rPr kumimoji="1" lang="en-US" altLang="ja-JP" sz="1100">
              <a:solidFill>
                <a:schemeClr val="tx1"/>
              </a:solidFill>
              <a:latin typeface="ＭＳ 明朝" panose="02020609040205080304" pitchFamily="17" charset="-128"/>
              <a:ea typeface="ＭＳ 明朝" panose="02020609040205080304" pitchFamily="17" charset="-128"/>
            </a:rPr>
            <a:t>1】1</a:t>
          </a:r>
          <a:r>
            <a:rPr kumimoji="1" lang="ja-JP" altLang="en-US" sz="1100">
              <a:solidFill>
                <a:schemeClr val="tx1"/>
              </a:solidFill>
              <a:latin typeface="ＭＳ 明朝" panose="02020609040205080304" pitchFamily="17" charset="-128"/>
              <a:ea typeface="ＭＳ 明朝" panose="02020609040205080304" pitchFamily="17" charset="-128"/>
            </a:rPr>
            <a:t>年</a:t>
          </a:r>
          <a:r>
            <a:rPr kumimoji="1" lang="en-US" altLang="ja-JP" sz="1100">
              <a:solidFill>
                <a:schemeClr val="tx1"/>
              </a:solidFill>
              <a:latin typeface="ＭＳ 明朝" panose="02020609040205080304" pitchFamily="17" charset="-128"/>
              <a:ea typeface="ＭＳ 明朝" panose="02020609040205080304" pitchFamily="17" charset="-128"/>
            </a:rPr>
            <a:t>11</a:t>
          </a:r>
          <a:r>
            <a:rPr kumimoji="1" lang="ja-JP" altLang="en-US" sz="1100">
              <a:solidFill>
                <a:schemeClr val="tx1"/>
              </a:solidFill>
              <a:latin typeface="ＭＳ 明朝" panose="02020609040205080304" pitchFamily="17" charset="-128"/>
              <a:ea typeface="ＭＳ 明朝" panose="02020609040205080304" pitchFamily="17" charset="-128"/>
            </a:rPr>
            <a:t>月</a:t>
          </a:r>
          <a:r>
            <a:rPr kumimoji="1" lang="en-US" altLang="ja-JP" sz="1100">
              <a:solidFill>
                <a:schemeClr val="tx1"/>
              </a:solidFill>
              <a:latin typeface="ＭＳ 明朝" panose="02020609040205080304" pitchFamily="17" charset="-128"/>
              <a:ea typeface="ＭＳ 明朝" panose="02020609040205080304" pitchFamily="17" charset="-128"/>
            </a:rPr>
            <a:t>24</a:t>
          </a:r>
          <a:r>
            <a:rPr kumimoji="1" lang="ja-JP" altLang="en-US" sz="1100">
              <a:solidFill>
                <a:schemeClr val="tx1"/>
              </a:solidFill>
              <a:latin typeface="ＭＳ 明朝" panose="02020609040205080304" pitchFamily="17" charset="-128"/>
              <a:ea typeface="ＭＳ 明朝" panose="02020609040205080304" pitchFamily="17" charset="-128"/>
            </a:rPr>
            <a:t>日の場合→「</a:t>
          </a:r>
          <a:r>
            <a:rPr kumimoji="1" lang="en-US" altLang="ja-JP" sz="1100">
              <a:solidFill>
                <a:schemeClr val="tx1"/>
              </a:solidFill>
              <a:latin typeface="ＭＳ 明朝" panose="02020609040205080304" pitchFamily="17" charset="-128"/>
              <a:ea typeface="ＭＳ 明朝" panose="02020609040205080304" pitchFamily="17" charset="-128"/>
            </a:rPr>
            <a:t>0111</a:t>
          </a:r>
          <a:r>
            <a:rPr kumimoji="1" lang="ja-JP" altLang="en-US" sz="1100">
              <a:solidFill>
                <a:schemeClr val="tx1"/>
              </a:solidFill>
              <a:latin typeface="ＭＳ 明朝" panose="02020609040205080304" pitchFamily="17" charset="-128"/>
              <a:ea typeface="ＭＳ 明朝" panose="02020609040205080304" pitchFamily="17" charset="-128"/>
            </a:rPr>
            <a:t>」と入力　　</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例</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2】0</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年</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10</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月</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27</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日</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の場合→「</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0000</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」と入力　　</a:t>
          </a:r>
          <a:endParaRPr kumimoji="1" lang="en-US" altLang="ja-JP" sz="1100">
            <a:solidFill>
              <a:schemeClr val="tx1"/>
            </a:solidFill>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　　⑤施設名／施設種別</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施設名だけでなく、必ず施設種別も入力してください（施設名だけでは施設種別が分からない場合があるため）。</a:t>
          </a:r>
          <a:endParaRPr kumimoji="1" lang="en-US" altLang="ja-JP" sz="1100">
            <a:solidFill>
              <a:schemeClr val="tx1"/>
            </a:solidFill>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　　　　　　　　　　　　勤務先が施設でない場合は、部署名や</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業種</a:t>
          </a:r>
          <a:r>
            <a:rPr kumimoji="1" lang="ja-JP" altLang="en-US" sz="1100">
              <a:solidFill>
                <a:schemeClr val="tx1"/>
              </a:solidFill>
              <a:latin typeface="ＭＳ 明朝" panose="02020609040205080304" pitchFamily="17" charset="-128"/>
              <a:ea typeface="ＭＳ 明朝" panose="02020609040205080304" pitchFamily="17" charset="-128"/>
            </a:rPr>
            <a:t>を入力してください。</a:t>
          </a:r>
        </a:p>
        <a:p>
          <a:r>
            <a:rPr kumimoji="1" lang="ja-JP" altLang="en-US" sz="1100">
              <a:solidFill>
                <a:schemeClr val="tx1"/>
              </a:solidFill>
              <a:latin typeface="ＭＳ 明朝" panose="02020609040205080304" pitchFamily="17" charset="-128"/>
              <a:ea typeface="ＭＳ 明朝" panose="02020609040205080304" pitchFamily="17" charset="-128"/>
            </a:rPr>
            <a:t>　　　　　　　　　　　　企業内や団体内で部署異動があった場合は、⑪備考欄に「人事異動」と入力し、行を分けて入力してください。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ＭＳ 明朝" panose="02020609040205080304" pitchFamily="17" charset="-128"/>
              <a:ea typeface="ＭＳ 明朝" panose="02020609040205080304" pitchFamily="17" charset="-128"/>
            </a:rPr>
            <a:t>　　⑥業務内容</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受験資格</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に該当する業務従事歴は、保育</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士等の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業務を行っていたことが分かるように入力してください。</a:t>
          </a:r>
          <a:endParaRPr lang="ja-JP" altLang="ja-JP">
            <a:effectLst/>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ＭＳ 明朝" panose="02020609040205080304" pitchFamily="17" charset="-128"/>
              <a:ea typeface="ＭＳ 明朝" panose="02020609040205080304" pitchFamily="17" charset="-128"/>
            </a:rPr>
            <a:t>　　　　　　　　　　　</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誤った例</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クラス運営、リーダー業務　　</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良い例</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保育業務（クラス運営を担当）</a:t>
          </a:r>
          <a:endParaRPr kumimoji="1" lang="en-US" altLang="ja-JP" sz="1100">
            <a:solidFill>
              <a:schemeClr val="tx1"/>
            </a:solidFill>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ＭＳ 明朝" panose="02020609040205080304" pitchFamily="17" charset="-128"/>
              <a:ea typeface="ＭＳ 明朝" panose="02020609040205080304" pitchFamily="17" charset="-128"/>
            </a:rPr>
            <a:t>　　⑦職種／職位等</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職種について、保育士等であることが直接読み取れない場合は、かっこ書きで補記してください。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ＭＳ 明朝" panose="02020609040205080304" pitchFamily="17" charset="-128"/>
              <a:ea typeface="ＭＳ 明朝" panose="02020609040205080304" pitchFamily="17" charset="-128"/>
            </a:rPr>
            <a:t>　　　　　　　　　　　</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誤った例</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福祉職　　</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良い例</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福祉職（保育士）</a:t>
          </a:r>
          <a:endParaRPr kumimoji="1" lang="en-US" altLang="ja-JP" sz="1100">
            <a:solidFill>
              <a:schemeClr val="tx1"/>
            </a:solidFill>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　　　　　　　　　　</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職位</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について、</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特にな</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い</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場合は</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職種のみ入力してください</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latin typeface="ＭＳ 明朝" panose="02020609040205080304" pitchFamily="17" charset="-128"/>
              <a:ea typeface="ＭＳ 明朝" panose="02020609040205080304" pitchFamily="17" charset="-128"/>
            </a:rPr>
            <a:t>　　　　　　</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⑧雇用形態</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「その他」を選択した場合は、</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⑪備考欄に</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具体的な内容を</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入力してください。</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⑨週の勤務時間</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小数点以下第</a:t>
          </a:r>
          <a:r>
            <a:rPr kumimoji="1" lang="en-US" altLang="ja-JP" sz="1100">
              <a:latin typeface="ＭＳ 明朝" panose="02020609040205080304" pitchFamily="17" charset="-128"/>
              <a:ea typeface="ＭＳ 明朝" panose="02020609040205080304" pitchFamily="17" charset="-128"/>
            </a:rPr>
            <a:t>1</a:t>
          </a:r>
          <a:r>
            <a:rPr kumimoji="1" lang="ja-JP" altLang="en-US" sz="1100">
              <a:latin typeface="ＭＳ 明朝" panose="02020609040205080304" pitchFamily="17" charset="-128"/>
              <a:ea typeface="ＭＳ 明朝" panose="02020609040205080304" pitchFamily="17" charset="-128"/>
            </a:rPr>
            <a:t>位を四捨五入して入力してください。</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⑫業務従事期間（受験資格に該当）</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１年以上の期間を通算することができます。</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46746</xdr:colOff>
      <xdr:row>38</xdr:row>
      <xdr:rowOff>131268</xdr:rowOff>
    </xdr:from>
    <xdr:to>
      <xdr:col>9</xdr:col>
      <xdr:colOff>1088572</xdr:colOff>
      <xdr:row>38</xdr:row>
      <xdr:rowOff>5170713</xdr:rowOff>
    </xdr:to>
    <xdr:sp macro="" textlink="">
      <xdr:nvSpPr>
        <xdr:cNvPr id="2" name="テキスト ボックス 1">
          <a:extLst>
            <a:ext uri="{FF2B5EF4-FFF2-40B4-BE49-F238E27FC236}">
              <a16:creationId xmlns:a16="http://schemas.microsoft.com/office/drawing/2014/main" id="{FE5A273C-6804-498F-8E91-2625C7A44A17}"/>
            </a:ext>
          </a:extLst>
        </xdr:cNvPr>
        <xdr:cNvSpPr txBox="1"/>
      </xdr:nvSpPr>
      <xdr:spPr>
        <a:xfrm>
          <a:off x="675396" y="10913568"/>
          <a:ext cx="9557176" cy="5039445"/>
        </a:xfrm>
        <a:prstGeom prst="rect">
          <a:avLst/>
        </a:prstGeom>
        <a:solidFill>
          <a:schemeClr val="bg1"/>
        </a:solidFill>
        <a:ln w="19050"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1">
              <a:latin typeface="ＭＳ ゴシック" panose="020B0609070205080204" pitchFamily="49" charset="-128"/>
              <a:ea typeface="ＭＳ ゴシック" panose="020B0609070205080204" pitchFamily="49" charset="-128"/>
            </a:rPr>
            <a:t>入力方法（必読）</a:t>
          </a:r>
          <a:endParaRPr kumimoji="1" lang="en-US" altLang="ja-JP" sz="1300" b="1">
            <a:latin typeface="ＭＳ ゴシック" panose="020B0609070205080204" pitchFamily="49" charset="-128"/>
            <a:ea typeface="ＭＳ ゴシック" panose="020B0609070205080204" pitchFamily="49" charset="-128"/>
          </a:endParaRPr>
        </a:p>
        <a:p>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１　全般</a:t>
          </a:r>
          <a:endParaRPr kumimoji="1" lang="en-US" altLang="ja-JP" sz="1100" b="1">
            <a:latin typeface="ＭＳ ゴシック" panose="020B0609070205080204" pitchFamily="49" charset="-128"/>
            <a:ea typeface="ＭＳ ゴシック" panose="020B0609070205080204"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（１）黄色の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欄</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（自由入力）、水色の欄（プルダウンから選択）に入力してください。白色の欄は自動入力されるので、入力しないでください。</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（２）業務従事歴等の具体的な内容については、区から申込者に</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電話</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確認</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をさせていただく場合があります</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（３）年月日については、</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全て和暦</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を使用してください。</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２　業務従事歴</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latin typeface="ＭＳ 明朝" panose="02020609040205080304" pitchFamily="17" charset="-128"/>
              <a:ea typeface="ＭＳ 明朝" panose="02020609040205080304" pitchFamily="17" charset="-128"/>
            </a:rPr>
            <a:t>（１）必ず事前に</a:t>
          </a:r>
          <a:r>
            <a:rPr kumimoji="1" lang="ja-JP" altLang="en-US" sz="1100">
              <a:solidFill>
                <a:srgbClr val="FF0000"/>
              </a:solidFill>
              <a:latin typeface="ＭＳ 明朝" panose="02020609040205080304" pitchFamily="17" charset="-128"/>
              <a:ea typeface="ＭＳ 明朝" panose="02020609040205080304" pitchFamily="17" charset="-128"/>
            </a:rPr>
            <a:t>募集案内</a:t>
          </a:r>
          <a:r>
            <a:rPr kumimoji="1" lang="ja-JP" altLang="en-US" sz="1100">
              <a:latin typeface="ＭＳ 明朝" panose="02020609040205080304" pitchFamily="17" charset="-128"/>
              <a:ea typeface="ＭＳ 明朝" panose="02020609040205080304" pitchFamily="17" charset="-128"/>
            </a:rPr>
            <a:t>を読み、ご自身の業務従事歴が受験資格を満たしているか確認してから入力してください。</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（２）</a:t>
          </a:r>
          <a:r>
            <a:rPr kumimoji="1" lang="en-US" altLang="ja-JP" sz="1100">
              <a:solidFill>
                <a:schemeClr val="tx1"/>
              </a:solidFill>
              <a:latin typeface="ＭＳ 明朝" panose="02020609040205080304" pitchFamily="17" charset="-128"/>
              <a:ea typeface="ＭＳ 明朝" panose="02020609040205080304" pitchFamily="17" charset="-128"/>
            </a:rPr>
            <a:t>1</a:t>
          </a:r>
          <a:r>
            <a:rPr kumimoji="1" lang="ja-JP" altLang="en-US" sz="1100">
              <a:solidFill>
                <a:schemeClr val="tx1"/>
              </a:solidFill>
              <a:latin typeface="ＭＳ 明朝" panose="02020609040205080304" pitchFamily="17" charset="-128"/>
              <a:ea typeface="ＭＳ 明朝" panose="02020609040205080304" pitchFamily="17" charset="-128"/>
            </a:rPr>
            <a:t>級職の選考に申込む方は直近</a:t>
          </a:r>
          <a:r>
            <a:rPr kumimoji="1" lang="en-US" altLang="ja-JP" sz="1100">
              <a:solidFill>
                <a:schemeClr val="tx1"/>
              </a:solidFill>
              <a:latin typeface="ＭＳ 明朝" panose="02020609040205080304" pitchFamily="17" charset="-128"/>
              <a:ea typeface="ＭＳ 明朝" panose="02020609040205080304" pitchFamily="17" charset="-128"/>
            </a:rPr>
            <a:t>12</a:t>
          </a:r>
          <a:r>
            <a:rPr kumimoji="1" lang="ja-JP" altLang="en-US" sz="1100">
              <a:solidFill>
                <a:schemeClr val="tx1"/>
              </a:solidFill>
              <a:latin typeface="ＭＳ 明朝" panose="02020609040205080304" pitchFamily="17" charset="-128"/>
              <a:ea typeface="ＭＳ 明朝" panose="02020609040205080304" pitchFamily="17" charset="-128"/>
            </a:rPr>
            <a:t>年、</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2</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級職の選考に申込む方は直近</a:t>
          </a:r>
          <a:r>
            <a:rPr kumimoji="1" lang="en-US" altLang="ja-JP" sz="1100">
              <a:solidFill>
                <a:schemeClr val="tx1"/>
              </a:solidFill>
              <a:effectLst/>
              <a:latin typeface="ＭＳ 明朝" panose="02020609040205080304" pitchFamily="17" charset="-128"/>
              <a:ea typeface="ＭＳ 明朝" panose="02020609040205080304" pitchFamily="17" charset="-128"/>
              <a:cs typeface="+mn-cs"/>
            </a:rPr>
            <a:t>16</a:t>
          </a:r>
          <a:r>
            <a:rPr kumimoji="1" lang="ja-JP" altLang="ja-JP" sz="1100">
              <a:solidFill>
                <a:schemeClr val="tx1"/>
              </a:solidFill>
              <a:effectLst/>
              <a:latin typeface="ＭＳ 明朝" panose="02020609040205080304" pitchFamily="17" charset="-128"/>
              <a:ea typeface="ＭＳ 明朝" panose="02020609040205080304" pitchFamily="17" charset="-128"/>
              <a:cs typeface="+mn-cs"/>
            </a:rPr>
            <a:t>年の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業務従事歴</a:t>
          </a:r>
          <a:r>
            <a:rPr kumimoji="1" lang="ja-JP" altLang="en-US" sz="1100">
              <a:solidFill>
                <a:schemeClr val="tx1"/>
              </a:solidFill>
              <a:latin typeface="ＭＳ 明朝" panose="02020609040205080304" pitchFamily="17" charset="-128"/>
              <a:ea typeface="ＭＳ 明朝" panose="02020609040205080304" pitchFamily="17" charset="-128"/>
            </a:rPr>
            <a:t>について入力してください。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　　　</a:t>
          </a:r>
          <a:r>
            <a:rPr kumimoji="1" lang="ja-JP" altLang="en-US" sz="1100">
              <a:solidFill>
                <a:srgbClr val="FF0000"/>
              </a:solidFill>
              <a:latin typeface="ＭＳ 明朝" panose="02020609040205080304" pitchFamily="17" charset="-128"/>
              <a:ea typeface="ＭＳ 明朝" panose="02020609040205080304" pitchFamily="17" charset="-128"/>
            </a:rPr>
            <a:t>それより前の業務従事歴は任意で入力してください。←</a:t>
          </a:r>
          <a:r>
            <a:rPr kumimoji="1" lang="en-US" altLang="ja-JP" sz="1100">
              <a:solidFill>
                <a:srgbClr val="FF0000"/>
              </a:solidFill>
              <a:latin typeface="ＭＳ 明朝" panose="02020609040205080304" pitchFamily="17" charset="-128"/>
              <a:ea typeface="ＭＳ 明朝" panose="02020609040205080304" pitchFamily="17" charset="-128"/>
            </a:rPr>
            <a:t>【</a:t>
          </a:r>
          <a:r>
            <a:rPr kumimoji="1" lang="ja-JP" altLang="en-US" sz="1100">
              <a:solidFill>
                <a:srgbClr val="FF0000"/>
              </a:solidFill>
              <a:latin typeface="ＭＳ 明朝" panose="02020609040205080304" pitchFamily="17" charset="-128"/>
              <a:ea typeface="ＭＳ 明朝" panose="02020609040205080304" pitchFamily="17" charset="-128"/>
            </a:rPr>
            <a:t>★要検討★</a:t>
          </a:r>
          <a:r>
            <a:rPr kumimoji="1" lang="en-US" altLang="ja-JP" sz="1100">
              <a:solidFill>
                <a:srgbClr val="FF0000"/>
              </a:solidFill>
              <a:effectLst/>
              <a:latin typeface="+mn-lt"/>
              <a:ea typeface="+mn-ea"/>
              <a:cs typeface="+mn-cs"/>
            </a:rPr>
            <a:t>】</a:t>
          </a:r>
          <a:r>
            <a:rPr kumimoji="1" lang="ja-JP" altLang="en-US" sz="1100">
              <a:solidFill>
                <a:srgbClr val="FF0000"/>
              </a:solidFill>
              <a:latin typeface="ＭＳ 明朝" panose="02020609040205080304" pitchFamily="17" charset="-128"/>
              <a:ea typeface="ＭＳ 明朝" panose="02020609040205080304" pitchFamily="17" charset="-128"/>
            </a:rPr>
            <a:t>全ての経歴を入力してもらうか否かは、各区でご検討ください。</a:t>
          </a:r>
          <a:endParaRPr kumimoji="1" lang="en-US" altLang="ja-JP" sz="1100">
            <a:solidFill>
              <a:srgbClr val="FF0000"/>
            </a:solidFill>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（３）各入力欄について</a:t>
          </a:r>
          <a:endParaRPr kumimoji="1" lang="en-US" altLang="ja-JP" sz="1100">
            <a:solidFill>
              <a:schemeClr val="tx1"/>
            </a:solidFill>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　　③受験資格の対象期間</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⑩受験資格の対象欄で「対象」とした業務従事歴について、②年月日の欄を参考に</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4</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桁</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の数字を</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入力してください</a:t>
          </a:r>
          <a:endParaRPr kumimoji="1" lang="en-US" altLang="ja-JP" sz="11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最初の</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桁が年数、後ろの</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桁が月数</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。なお、満</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1</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年以上の業務従事歴を対象とし、</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1</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月未満の端数は切り捨てます。</a:t>
          </a:r>
          <a:endParaRPr kumimoji="1" lang="en-US" altLang="ja-JP" sz="1100">
            <a:solidFill>
              <a:schemeClr val="tx1"/>
            </a:solidFill>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　　　　　　　　　　　　　</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例</a:t>
          </a:r>
          <a:r>
            <a:rPr kumimoji="1" lang="en-US" altLang="ja-JP" sz="1100">
              <a:solidFill>
                <a:schemeClr val="tx1"/>
              </a:solidFill>
              <a:latin typeface="ＭＳ 明朝" panose="02020609040205080304" pitchFamily="17" charset="-128"/>
              <a:ea typeface="ＭＳ 明朝" panose="02020609040205080304" pitchFamily="17" charset="-128"/>
            </a:rPr>
            <a:t>1】1</a:t>
          </a:r>
          <a:r>
            <a:rPr kumimoji="1" lang="ja-JP" altLang="en-US" sz="1100">
              <a:solidFill>
                <a:schemeClr val="tx1"/>
              </a:solidFill>
              <a:latin typeface="ＭＳ 明朝" panose="02020609040205080304" pitchFamily="17" charset="-128"/>
              <a:ea typeface="ＭＳ 明朝" panose="02020609040205080304" pitchFamily="17" charset="-128"/>
            </a:rPr>
            <a:t>年</a:t>
          </a:r>
          <a:r>
            <a:rPr kumimoji="1" lang="en-US" altLang="ja-JP" sz="1100">
              <a:solidFill>
                <a:schemeClr val="tx1"/>
              </a:solidFill>
              <a:latin typeface="ＭＳ 明朝" panose="02020609040205080304" pitchFamily="17" charset="-128"/>
              <a:ea typeface="ＭＳ 明朝" panose="02020609040205080304" pitchFamily="17" charset="-128"/>
            </a:rPr>
            <a:t>11</a:t>
          </a:r>
          <a:r>
            <a:rPr kumimoji="1" lang="ja-JP" altLang="en-US" sz="1100">
              <a:solidFill>
                <a:schemeClr val="tx1"/>
              </a:solidFill>
              <a:latin typeface="ＭＳ 明朝" panose="02020609040205080304" pitchFamily="17" charset="-128"/>
              <a:ea typeface="ＭＳ 明朝" panose="02020609040205080304" pitchFamily="17" charset="-128"/>
            </a:rPr>
            <a:t>月</a:t>
          </a:r>
          <a:r>
            <a:rPr kumimoji="1" lang="en-US" altLang="ja-JP" sz="1100">
              <a:solidFill>
                <a:schemeClr val="tx1"/>
              </a:solidFill>
              <a:latin typeface="ＭＳ 明朝" panose="02020609040205080304" pitchFamily="17" charset="-128"/>
              <a:ea typeface="ＭＳ 明朝" panose="02020609040205080304" pitchFamily="17" charset="-128"/>
            </a:rPr>
            <a:t>24</a:t>
          </a:r>
          <a:r>
            <a:rPr kumimoji="1" lang="ja-JP" altLang="en-US" sz="1100">
              <a:solidFill>
                <a:schemeClr val="tx1"/>
              </a:solidFill>
              <a:latin typeface="ＭＳ 明朝" panose="02020609040205080304" pitchFamily="17" charset="-128"/>
              <a:ea typeface="ＭＳ 明朝" panose="02020609040205080304" pitchFamily="17" charset="-128"/>
            </a:rPr>
            <a:t>日の場合→「</a:t>
          </a:r>
          <a:r>
            <a:rPr kumimoji="1" lang="en-US" altLang="ja-JP" sz="1100">
              <a:solidFill>
                <a:schemeClr val="tx1"/>
              </a:solidFill>
              <a:latin typeface="ＭＳ 明朝" panose="02020609040205080304" pitchFamily="17" charset="-128"/>
              <a:ea typeface="ＭＳ 明朝" panose="02020609040205080304" pitchFamily="17" charset="-128"/>
            </a:rPr>
            <a:t>0111</a:t>
          </a:r>
          <a:r>
            <a:rPr kumimoji="1" lang="ja-JP" altLang="en-US" sz="1100">
              <a:solidFill>
                <a:schemeClr val="tx1"/>
              </a:solidFill>
              <a:latin typeface="ＭＳ 明朝" panose="02020609040205080304" pitchFamily="17" charset="-128"/>
              <a:ea typeface="ＭＳ 明朝" panose="02020609040205080304" pitchFamily="17" charset="-128"/>
            </a:rPr>
            <a:t>」と入力　　</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例</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2】0</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年</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10</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月</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27</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日</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の場合→「</a:t>
          </a:r>
          <a:r>
            <a:rPr kumimoji="1" lang="en-US" altLang="ja-JP" sz="1100">
              <a:solidFill>
                <a:schemeClr val="dk1"/>
              </a:solidFill>
              <a:effectLst/>
              <a:latin typeface="ＭＳ 明朝" panose="02020609040205080304" pitchFamily="17" charset="-128"/>
              <a:ea typeface="ＭＳ 明朝" panose="02020609040205080304" pitchFamily="17" charset="-128"/>
              <a:cs typeface="+mn-cs"/>
            </a:rPr>
            <a:t>0000</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」と入力　　</a:t>
          </a:r>
          <a:endParaRPr kumimoji="1" lang="en-US" altLang="ja-JP" sz="1100">
            <a:solidFill>
              <a:schemeClr val="tx1"/>
            </a:solidFill>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　　⑤施設名／施設種別</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施設名だけでなく、必ず施設種別も入力してください（施設名だけでは施設種別が分からない場合があるため）。</a:t>
          </a:r>
          <a:endParaRPr kumimoji="1" lang="en-US" altLang="ja-JP" sz="1100">
            <a:solidFill>
              <a:schemeClr val="tx1"/>
            </a:solidFill>
            <a:latin typeface="ＭＳ 明朝" panose="02020609040205080304" pitchFamily="17" charset="-128"/>
            <a:ea typeface="ＭＳ 明朝" panose="02020609040205080304" pitchFamily="17" charset="-128"/>
          </a:endParaRPr>
        </a:p>
        <a:p>
          <a:r>
            <a:rPr kumimoji="1" lang="ja-JP" altLang="en-US" sz="1100">
              <a:solidFill>
                <a:schemeClr val="tx1"/>
              </a:solidFill>
              <a:latin typeface="ＭＳ 明朝" panose="02020609040205080304" pitchFamily="17" charset="-128"/>
              <a:ea typeface="ＭＳ 明朝" panose="02020609040205080304" pitchFamily="17" charset="-128"/>
            </a:rPr>
            <a:t>　　　　　　　　　　　　勤務先が施設でない場合は、部署名や</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業種</a:t>
          </a:r>
          <a:r>
            <a:rPr kumimoji="1" lang="ja-JP" altLang="en-US" sz="1100">
              <a:solidFill>
                <a:schemeClr val="tx1"/>
              </a:solidFill>
              <a:latin typeface="ＭＳ 明朝" panose="02020609040205080304" pitchFamily="17" charset="-128"/>
              <a:ea typeface="ＭＳ 明朝" panose="02020609040205080304" pitchFamily="17" charset="-128"/>
            </a:rPr>
            <a:t>を入力してください。</a:t>
          </a:r>
        </a:p>
        <a:p>
          <a:r>
            <a:rPr kumimoji="1" lang="ja-JP" altLang="en-US" sz="1100">
              <a:solidFill>
                <a:schemeClr val="tx1"/>
              </a:solidFill>
              <a:latin typeface="ＭＳ 明朝" panose="02020609040205080304" pitchFamily="17" charset="-128"/>
              <a:ea typeface="ＭＳ 明朝" panose="02020609040205080304" pitchFamily="17" charset="-128"/>
            </a:rPr>
            <a:t>　　　　　　　　　　　　企業内や団体内で部署異動があった場合は、⑪備考欄に「人事異動」と入力し、行を分けて入力してください。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ＭＳ 明朝" panose="02020609040205080304" pitchFamily="17" charset="-128"/>
              <a:ea typeface="ＭＳ 明朝" panose="02020609040205080304" pitchFamily="17" charset="-128"/>
            </a:rPr>
            <a:t>　　⑥業務内容</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受験資格</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に該当する業務従事歴は、保育</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士等の</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業務を行っていたことが分かるように入力してください。</a:t>
          </a:r>
          <a:endParaRPr lang="ja-JP" altLang="ja-JP">
            <a:effectLst/>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ＭＳ 明朝" panose="02020609040205080304" pitchFamily="17" charset="-128"/>
              <a:ea typeface="ＭＳ 明朝" panose="02020609040205080304" pitchFamily="17" charset="-128"/>
            </a:rPr>
            <a:t>　　　　　　　　　　　</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誤った例</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クラス運営、リーダー業務　　</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良い例</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保育業務（クラス運営を担当）</a:t>
          </a:r>
          <a:endParaRPr kumimoji="1" lang="en-US" altLang="ja-JP" sz="1100">
            <a:solidFill>
              <a:schemeClr val="tx1"/>
            </a:solidFill>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ＭＳ 明朝" panose="02020609040205080304" pitchFamily="17" charset="-128"/>
              <a:ea typeface="ＭＳ 明朝" panose="02020609040205080304" pitchFamily="17" charset="-128"/>
            </a:rPr>
            <a:t>　　⑦職種／職位等</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職種について、保育士等であることが直接読み取れない場合は、かっこ書きで補記してください。</a:t>
          </a:r>
          <a:endParaRPr kumimoji="1" lang="en-US" altLang="ja-JP" sz="1100">
            <a:solidFill>
              <a:schemeClr val="tx1"/>
            </a:solidFill>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ＭＳ 明朝" panose="02020609040205080304" pitchFamily="17" charset="-128"/>
              <a:ea typeface="ＭＳ 明朝" panose="02020609040205080304" pitchFamily="17" charset="-128"/>
            </a:rPr>
            <a:t>　　　　　　　　　　　</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誤った例</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福祉職　　</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良い例</a:t>
          </a:r>
          <a:r>
            <a:rPr kumimoji="1" lang="en-US" altLang="ja-JP" sz="1100">
              <a:solidFill>
                <a:schemeClr val="tx1"/>
              </a:solidFill>
              <a:latin typeface="ＭＳ 明朝" panose="02020609040205080304" pitchFamily="17" charset="-128"/>
              <a:ea typeface="ＭＳ 明朝" panose="02020609040205080304" pitchFamily="17" charset="-128"/>
            </a:rPr>
            <a:t>】</a:t>
          </a:r>
          <a:r>
            <a:rPr kumimoji="1" lang="ja-JP" altLang="en-US" sz="1100">
              <a:solidFill>
                <a:schemeClr val="tx1"/>
              </a:solidFill>
              <a:latin typeface="ＭＳ 明朝" panose="02020609040205080304" pitchFamily="17" charset="-128"/>
              <a:ea typeface="ＭＳ 明朝" panose="02020609040205080304" pitchFamily="17" charset="-128"/>
            </a:rPr>
            <a:t>福祉職（保育士）</a:t>
          </a:r>
          <a:endParaRPr kumimoji="1" lang="en-US" altLang="ja-JP" sz="1100">
            <a:solidFill>
              <a:schemeClr val="tx1"/>
            </a:solidFill>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ＭＳ 明朝" panose="02020609040205080304" pitchFamily="17" charset="-128"/>
              <a:ea typeface="ＭＳ 明朝" panose="02020609040205080304" pitchFamily="17" charset="-128"/>
              <a:cs typeface="+mn-cs"/>
            </a:rPr>
            <a:t>　　　　　　　　　　</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職位</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について、</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特にな</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い</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場合は</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職種のみ入力してください</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a:t>
          </a:r>
          <a:r>
            <a:rPr kumimoji="1" lang="ja-JP" altLang="en-US" sz="1100">
              <a:latin typeface="ＭＳ 明朝" panose="02020609040205080304" pitchFamily="17" charset="-128"/>
              <a:ea typeface="ＭＳ 明朝" panose="02020609040205080304" pitchFamily="17" charset="-128"/>
            </a:rPr>
            <a:t>　　　　　　</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⑧雇用形態</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「その他」を選択した場合は、</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⑪備考欄に</a:t>
          </a:r>
          <a:r>
            <a:rPr kumimoji="1" lang="ja-JP" altLang="en-US" sz="1100">
              <a:solidFill>
                <a:schemeClr val="dk1"/>
              </a:solidFill>
              <a:effectLst/>
              <a:latin typeface="ＭＳ 明朝" panose="02020609040205080304" pitchFamily="17" charset="-128"/>
              <a:ea typeface="ＭＳ 明朝" panose="02020609040205080304" pitchFamily="17" charset="-128"/>
              <a:cs typeface="+mn-cs"/>
            </a:rPr>
            <a:t>具体的な内容を</a:t>
          </a:r>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入力してください。</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⑨週の勤務時間</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小数点以下第</a:t>
          </a:r>
          <a:r>
            <a:rPr kumimoji="1" lang="en-US" altLang="ja-JP" sz="1100">
              <a:latin typeface="ＭＳ 明朝" panose="02020609040205080304" pitchFamily="17" charset="-128"/>
              <a:ea typeface="ＭＳ 明朝" panose="02020609040205080304" pitchFamily="17" charset="-128"/>
            </a:rPr>
            <a:t>1</a:t>
          </a:r>
          <a:r>
            <a:rPr kumimoji="1" lang="ja-JP" altLang="en-US" sz="1100">
              <a:latin typeface="ＭＳ 明朝" panose="02020609040205080304" pitchFamily="17" charset="-128"/>
              <a:ea typeface="ＭＳ 明朝" panose="02020609040205080304" pitchFamily="17" charset="-128"/>
            </a:rPr>
            <a:t>位を四捨五入して入力してください。</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　　⑫業務従事期間（受験資格に該当）</a:t>
          </a:r>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１年以上の期間を通算することができます。</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292100</xdr:colOff>
      <xdr:row>2</xdr:row>
      <xdr:rowOff>177800</xdr:rowOff>
    </xdr:from>
    <xdr:to>
      <xdr:col>25</xdr:col>
      <xdr:colOff>400959</xdr:colOff>
      <xdr:row>7</xdr:row>
      <xdr:rowOff>3628</xdr:rowOff>
    </xdr:to>
    <xdr:sp macro="" textlink="">
      <xdr:nvSpPr>
        <xdr:cNvPr id="8" name="四角形: 角を丸くする 7">
          <a:extLst>
            <a:ext uri="{FF2B5EF4-FFF2-40B4-BE49-F238E27FC236}">
              <a16:creationId xmlns:a16="http://schemas.microsoft.com/office/drawing/2014/main" id="{58579A24-FEF6-4EE6-93E8-51AB0D12A2FF}"/>
            </a:ext>
          </a:extLst>
        </xdr:cNvPr>
        <xdr:cNvSpPr/>
      </xdr:nvSpPr>
      <xdr:spPr bwMode="auto">
        <a:xfrm>
          <a:off x="13728700" y="635000"/>
          <a:ext cx="4376059" cy="1197428"/>
        </a:xfrm>
        <a:prstGeom prst="roundRect">
          <a:avLst/>
        </a:prstGeom>
        <a:solidFill>
          <a:srgbClr val="FFDDDD"/>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r>
            <a:rPr kumimoji="1" lang="en-US" altLang="ja-JP" sz="1600" b="1">
              <a:solidFill>
                <a:srgbClr val="FF0000"/>
              </a:solidFill>
              <a:effectLst/>
              <a:latin typeface="ＭＳ ゴシック" panose="020B0609070205080204" pitchFamily="49" charset="-128"/>
              <a:ea typeface="ＭＳ ゴシック" panose="020B0609070205080204" pitchFamily="49" charset="-128"/>
              <a:cs typeface="+mn-cs"/>
            </a:rPr>
            <a:t>【</a:t>
          </a:r>
          <a:r>
            <a:rPr kumimoji="1" lang="ja-JP" altLang="en-US" sz="1600" b="1">
              <a:solidFill>
                <a:srgbClr val="FF0000"/>
              </a:solidFill>
              <a:effectLst/>
              <a:latin typeface="ＭＳ ゴシック" panose="020B0609070205080204" pitchFamily="49" charset="-128"/>
              <a:ea typeface="ＭＳ ゴシック" panose="020B0609070205080204" pitchFamily="49" charset="-128"/>
              <a:cs typeface="+mn-cs"/>
            </a:rPr>
            <a:t>★注意事項★</a:t>
          </a:r>
          <a:r>
            <a:rPr kumimoji="1" lang="en-US" altLang="ja-JP" sz="1600" b="1">
              <a:solidFill>
                <a:srgbClr val="FF0000"/>
              </a:solidFill>
              <a:effectLst/>
              <a:latin typeface="+mn-lt"/>
              <a:ea typeface="+mn-ea"/>
              <a:cs typeface="+mn-cs"/>
            </a:rPr>
            <a:t>】</a:t>
          </a:r>
          <a:endParaRPr kumimoji="1" lang="en-US" altLang="ja-JP" sz="1600" b="1">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・あくまで各区担当者用の参考シートとなります</a:t>
          </a:r>
          <a:r>
            <a:rPr kumimoji="1" lang="ja-JP" altLang="ja-JP" sz="1300">
              <a:solidFill>
                <a:srgbClr val="FF0000"/>
              </a:solidFill>
              <a:effectLst/>
              <a:latin typeface="ＭＳ ゴシック" panose="020B0609070205080204" pitchFamily="49" charset="-128"/>
              <a:ea typeface="ＭＳ ゴシック" panose="020B0609070205080204" pitchFamily="49" charset="-128"/>
              <a:cs typeface="+mn-cs"/>
            </a:rPr>
            <a:t>。</a:t>
          </a:r>
          <a:endParaRPr lang="ja-JP" altLang="ja-JP" sz="1300">
            <a:solidFill>
              <a:srgbClr val="FF0000"/>
            </a:solidFill>
            <a:effectLst/>
            <a:latin typeface="ＭＳ ゴシック" panose="020B0609070205080204" pitchFamily="49" charset="-128"/>
            <a:ea typeface="ＭＳ ゴシック" panose="020B0609070205080204" pitchFamily="49" charset="-128"/>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・申込者には見せないでください。</a:t>
          </a:r>
          <a:endParaRPr lang="ja-JP" altLang="ja-JP" sz="1300">
            <a:solidFill>
              <a:srgbClr val="FF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FD833-FA7A-4F95-B5AC-BCB290F46478}">
  <sheetPr>
    <tabColor rgb="FFFF0000"/>
    <pageSetUpPr fitToPage="1"/>
  </sheetPr>
  <dimension ref="B1:N39"/>
  <sheetViews>
    <sheetView tabSelected="1" view="pageBreakPreview" zoomScale="55" zoomScaleNormal="100" zoomScaleSheetLayoutView="55" workbookViewId="0">
      <selection activeCell="E26" sqref="E26:E27"/>
    </sheetView>
  </sheetViews>
  <sheetFormatPr defaultColWidth="9" defaultRowHeight="45" customHeight="1" x14ac:dyDescent="0.2"/>
  <cols>
    <col min="1" max="1" width="9" style="1"/>
    <col min="2" max="2" width="20.81640625" style="1" customWidth="1"/>
    <col min="3" max="3" width="5.6328125" style="1" customWidth="1"/>
    <col min="4" max="4" width="15.7265625" style="1" customWidth="1"/>
    <col min="5" max="5" width="13.36328125" style="1" customWidth="1"/>
    <col min="6" max="6" width="30.08984375" style="1" customWidth="1"/>
    <col min="7" max="7" width="20.453125" style="1" customWidth="1"/>
    <col min="8" max="8" width="13.36328125" style="1" customWidth="1"/>
    <col min="9" max="9" width="8.6328125" style="1" customWidth="1"/>
    <col min="10" max="10" width="16.6328125" style="1" customWidth="1"/>
    <col min="11" max="11" width="2.26953125" style="1" customWidth="1"/>
    <col min="12" max="12" width="24.6328125" style="4" customWidth="1"/>
    <col min="13" max="13" width="10.7265625" style="4" bestFit="1" customWidth="1"/>
    <col min="14" max="16384" width="9" style="1"/>
  </cols>
  <sheetData>
    <row r="1" spans="2:14" s="6" customFormat="1" ht="42.65" customHeight="1" x14ac:dyDescent="0.2">
      <c r="B1" s="3" t="s">
        <v>192</v>
      </c>
      <c r="C1" s="5"/>
      <c r="D1" s="5"/>
      <c r="E1" s="5"/>
      <c r="F1" s="5"/>
      <c r="G1" s="5"/>
      <c r="H1" s="5"/>
      <c r="I1" s="5"/>
      <c r="J1" s="5"/>
      <c r="L1" s="129" t="s">
        <v>161</v>
      </c>
    </row>
    <row r="2" spans="2:14" s="7" customFormat="1" ht="11.5" customHeight="1" x14ac:dyDescent="0.2">
      <c r="L2" s="8" t="s">
        <v>45</v>
      </c>
    </row>
    <row r="3" spans="2:14" s="7" customFormat="1" ht="25.9" customHeight="1" x14ac:dyDescent="0.2">
      <c r="B3" s="136" t="s">
        <v>167</v>
      </c>
      <c r="L3" s="6" t="s">
        <v>46</v>
      </c>
    </row>
    <row r="4" spans="2:14" s="7" customFormat="1" ht="25.9" customHeight="1" x14ac:dyDescent="0.2">
      <c r="B4" s="182" t="s">
        <v>177</v>
      </c>
      <c r="C4" s="182"/>
      <c r="D4" s="198"/>
      <c r="E4" s="198"/>
      <c r="F4" s="198"/>
      <c r="G4" s="198"/>
      <c r="H4" s="9"/>
      <c r="I4" s="32" t="s">
        <v>19</v>
      </c>
      <c r="J4" s="10"/>
      <c r="L4" s="6" t="s">
        <v>47</v>
      </c>
    </row>
    <row r="5" spans="2:14" s="7" customFormat="1" ht="25.9" customHeight="1" x14ac:dyDescent="0.2">
      <c r="B5" s="182" t="s">
        <v>179</v>
      </c>
      <c r="C5" s="182"/>
      <c r="D5" s="198"/>
      <c r="E5" s="198"/>
      <c r="F5" s="198"/>
      <c r="G5" s="198"/>
      <c r="H5" s="9"/>
      <c r="I5" s="32" t="s">
        <v>22</v>
      </c>
      <c r="J5" s="11">
        <v>46478</v>
      </c>
      <c r="L5" s="36"/>
    </row>
    <row r="6" spans="2:14" s="7" customFormat="1" ht="19.5" customHeight="1" x14ac:dyDescent="0.2">
      <c r="B6" s="186" t="s">
        <v>184</v>
      </c>
      <c r="C6" s="187"/>
      <c r="D6" s="203" t="s">
        <v>185</v>
      </c>
      <c r="E6" s="203"/>
      <c r="F6" s="203"/>
      <c r="G6" s="203"/>
      <c r="H6" s="9"/>
      <c r="I6" s="164"/>
      <c r="J6" s="164"/>
      <c r="L6" s="36"/>
    </row>
    <row r="7" spans="2:14" s="7" customFormat="1" ht="19.5" customHeight="1" x14ac:dyDescent="0.2">
      <c r="B7" s="188"/>
      <c r="C7" s="189"/>
      <c r="D7" s="199"/>
      <c r="E7" s="199"/>
      <c r="F7" s="199"/>
      <c r="G7" s="199"/>
      <c r="H7" s="9"/>
      <c r="I7" s="123"/>
      <c r="J7" s="122"/>
      <c r="L7" s="36"/>
    </row>
    <row r="8" spans="2:14" s="7" customFormat="1" ht="25.9" customHeight="1" x14ac:dyDescent="0.2">
      <c r="B8" s="182" t="s">
        <v>178</v>
      </c>
      <c r="C8" s="182"/>
      <c r="D8" s="198"/>
      <c r="E8" s="198"/>
      <c r="F8" s="198"/>
      <c r="G8" s="198"/>
      <c r="H8" s="9"/>
      <c r="I8" s="123"/>
      <c r="J8" s="122"/>
      <c r="L8" s="36"/>
    </row>
    <row r="9" spans="2:14" s="7" customFormat="1" ht="19.5" customHeight="1" x14ac:dyDescent="0.2">
      <c r="B9" s="204" t="s">
        <v>191</v>
      </c>
      <c r="C9" s="187"/>
      <c r="D9" s="200" t="s">
        <v>185</v>
      </c>
      <c r="E9" s="201"/>
      <c r="F9" s="201"/>
      <c r="G9" s="202"/>
      <c r="H9" s="9"/>
      <c r="I9" s="123"/>
      <c r="J9" s="122"/>
      <c r="L9" s="36"/>
    </row>
    <row r="10" spans="2:14" s="7" customFormat="1" ht="19.5" customHeight="1" x14ac:dyDescent="0.2">
      <c r="B10" s="188"/>
      <c r="C10" s="189"/>
      <c r="D10" s="199"/>
      <c r="E10" s="199"/>
      <c r="F10" s="199"/>
      <c r="G10" s="199"/>
      <c r="H10" s="9"/>
      <c r="I10" s="123"/>
      <c r="J10" s="122"/>
      <c r="L10" s="36"/>
    </row>
    <row r="11" spans="2:14" s="7" customFormat="1" ht="22.15" customHeight="1" x14ac:dyDescent="0.2">
      <c r="B11" s="182" t="s">
        <v>68</v>
      </c>
      <c r="C11" s="182"/>
      <c r="D11" s="55"/>
      <c r="E11" s="17"/>
      <c r="F11" s="17"/>
      <c r="G11" s="17"/>
      <c r="H11" s="9"/>
      <c r="K11" s="6"/>
    </row>
    <row r="12" spans="2:14" s="7" customFormat="1" ht="17.149999999999999" customHeight="1" x14ac:dyDescent="0.2">
      <c r="B12" s="14"/>
      <c r="C12" s="14"/>
      <c r="D12" s="14"/>
      <c r="E12" s="17"/>
      <c r="F12" s="14"/>
      <c r="G12" s="17"/>
      <c r="H12" s="17"/>
      <c r="L12" s="6"/>
    </row>
    <row r="13" spans="2:14" s="7" customFormat="1" ht="25.9" customHeight="1" x14ac:dyDescent="0.2">
      <c r="B13" s="135" t="s">
        <v>168</v>
      </c>
      <c r="C13" s="12"/>
      <c r="D13" s="12"/>
      <c r="E13" s="12"/>
      <c r="F13" s="12"/>
      <c r="G13" s="9"/>
      <c r="H13" s="149" t="s">
        <v>170</v>
      </c>
      <c r="I13" s="133"/>
      <c r="J13" s="133"/>
      <c r="L13" s="8" t="s">
        <v>43</v>
      </c>
      <c r="M13" s="131">
        <f>IF(MONTH(D11)&gt;=4, YEAR(D11)+21, YEAR(D11)+20)</f>
        <v>1920</v>
      </c>
      <c r="N13" s="7" t="s">
        <v>162</v>
      </c>
    </row>
    <row r="14" spans="2:14" s="7" customFormat="1" ht="31.5" customHeight="1" x14ac:dyDescent="0.2">
      <c r="B14" s="183" t="s">
        <v>27</v>
      </c>
      <c r="C14" s="184"/>
      <c r="D14" s="163" t="s">
        <v>180</v>
      </c>
      <c r="E14" s="160" t="s">
        <v>181</v>
      </c>
      <c r="F14" s="13" t="s">
        <v>28</v>
      </c>
      <c r="G14" s="17"/>
      <c r="H14" s="185" t="s">
        <v>71</v>
      </c>
      <c r="I14" s="185"/>
      <c r="J14" s="11" t="str">
        <f>M14&amp;"年4月1日"</f>
        <v>大正9年4月1日</v>
      </c>
      <c r="K14" s="38"/>
      <c r="L14" s="6" t="s">
        <v>40</v>
      </c>
      <c r="M14" s="130" t="str">
        <f>TEXT(M13&amp;"/1/1","ggge")</f>
        <v>大正9</v>
      </c>
      <c r="N14" s="7" t="s">
        <v>163</v>
      </c>
    </row>
    <row r="15" spans="2:14" s="7" customFormat="1" ht="22.15" customHeight="1" x14ac:dyDescent="0.2">
      <c r="B15" s="186" t="s">
        <v>25</v>
      </c>
      <c r="C15" s="187"/>
      <c r="D15" s="165" t="s">
        <v>186</v>
      </c>
      <c r="E15" s="16"/>
      <c r="F15" s="101"/>
      <c r="G15" s="9"/>
      <c r="H15" s="190" t="s">
        <v>150</v>
      </c>
      <c r="I15" s="190"/>
      <c r="J15" s="100" t="e" cm="1">
        <f t="array" ref="J15">_xlfn.IFS(J4="1級職",DATE(YEAR(J5)-12,MONTH(J5),DAY(J5)),J4="2級職",DATE(YEAR(J5)-16,MONTH(J5),DAY(J5)))</f>
        <v>#N/A</v>
      </c>
      <c r="K15" s="36"/>
      <c r="L15" s="6" t="s">
        <v>65</v>
      </c>
      <c r="M15" s="150" t="s">
        <v>175</v>
      </c>
    </row>
    <row r="16" spans="2:14" s="7" customFormat="1" ht="22.15" customHeight="1" x14ac:dyDescent="0.2">
      <c r="B16" s="188"/>
      <c r="C16" s="189"/>
      <c r="D16" s="165" t="s">
        <v>186</v>
      </c>
      <c r="E16" s="16"/>
      <c r="F16" s="101"/>
      <c r="G16" s="17"/>
      <c r="H16" s="190" t="s">
        <v>72</v>
      </c>
      <c r="I16" s="190"/>
      <c r="J16" s="37">
        <f>DATE(YEAR(J5), MONTH(J5), DAY(J5)-1)</f>
        <v>46477</v>
      </c>
      <c r="K16" s="36"/>
      <c r="M16" s="150" t="s">
        <v>174</v>
      </c>
    </row>
    <row r="17" spans="2:13" s="7" customFormat="1" ht="22.15" customHeight="1" x14ac:dyDescent="0.2">
      <c r="B17" s="166" t="s">
        <v>176</v>
      </c>
      <c r="C17" s="167"/>
      <c r="D17" s="165" t="s">
        <v>186</v>
      </c>
      <c r="E17" s="16"/>
      <c r="F17" s="101"/>
      <c r="G17" s="17"/>
      <c r="H17" s="159"/>
      <c r="I17" s="159"/>
      <c r="J17" s="158"/>
      <c r="K17" s="36"/>
      <c r="M17" s="150"/>
    </row>
    <row r="18" spans="2:13" s="7" customFormat="1" ht="22.15" customHeight="1" x14ac:dyDescent="0.2">
      <c r="B18" s="174" t="s">
        <v>26</v>
      </c>
      <c r="C18" s="175"/>
      <c r="D18" s="165" t="s">
        <v>186</v>
      </c>
      <c r="E18" s="16"/>
      <c r="F18" s="101"/>
      <c r="G18" s="9"/>
      <c r="H18" s="17"/>
      <c r="K18" s="6"/>
      <c r="L18" s="8" t="s">
        <v>44</v>
      </c>
    </row>
    <row r="19" spans="2:13" s="7" customFormat="1" ht="17.149999999999999" customHeight="1" x14ac:dyDescent="0.2">
      <c r="B19" s="14"/>
      <c r="C19" s="14"/>
      <c r="D19" s="14"/>
      <c r="E19" s="17"/>
      <c r="F19" s="14"/>
      <c r="G19" s="17"/>
      <c r="H19" s="17"/>
      <c r="L19" s="7" t="s">
        <v>41</v>
      </c>
    </row>
    <row r="20" spans="2:13" s="7" customFormat="1" ht="25.9" customHeight="1" x14ac:dyDescent="0.2">
      <c r="B20" s="134" t="s">
        <v>169</v>
      </c>
      <c r="C20" s="137"/>
      <c r="D20" s="137"/>
      <c r="E20" s="138"/>
      <c r="F20" s="14"/>
      <c r="G20" s="17"/>
      <c r="H20" s="17"/>
      <c r="L20" s="7" t="s">
        <v>66</v>
      </c>
    </row>
    <row r="21" spans="2:13" s="6" customFormat="1" ht="34.15" customHeight="1" x14ac:dyDescent="0.2">
      <c r="B21" s="176" t="s">
        <v>48</v>
      </c>
      <c r="C21" s="177"/>
      <c r="D21" s="39" t="s">
        <v>70</v>
      </c>
      <c r="E21" s="19" t="s">
        <v>49</v>
      </c>
      <c r="F21" s="18" t="s">
        <v>165</v>
      </c>
      <c r="G21" s="18" t="s">
        <v>57</v>
      </c>
      <c r="H21" s="20" t="s">
        <v>50</v>
      </c>
      <c r="I21" s="40" t="s">
        <v>166</v>
      </c>
      <c r="J21" s="15" t="s">
        <v>51</v>
      </c>
      <c r="K21" s="21"/>
    </row>
    <row r="22" spans="2:13" s="7" customFormat="1" ht="23.25" customHeight="1" x14ac:dyDescent="0.2">
      <c r="B22" s="59"/>
      <c r="C22" s="22" t="s">
        <v>23</v>
      </c>
      <c r="D22" s="196" t="str">
        <f>DATEDIF(B22,B23,"Y")&amp;"年"&amp;DATEDIF(B22,B23,"YM")&amp;"月"&amp;DATEDIF(B22,B23,"MD")+1&amp;"日"</f>
        <v>0年0月1日</v>
      </c>
      <c r="E22" s="170"/>
      <c r="F22" s="23"/>
      <c r="G22" s="24"/>
      <c r="H22" s="33"/>
      <c r="I22" s="172"/>
      <c r="J22" s="168"/>
    </row>
    <row r="23" spans="2:13" s="7" customFormat="1" ht="23.25" customHeight="1" x14ac:dyDescent="0.2">
      <c r="B23" s="60"/>
      <c r="C23" s="25" t="s">
        <v>24</v>
      </c>
      <c r="D23" s="197"/>
      <c r="E23" s="171"/>
      <c r="F23" s="26"/>
      <c r="G23" s="27"/>
      <c r="H23" s="28"/>
      <c r="I23" s="173"/>
      <c r="J23" s="169"/>
    </row>
    <row r="24" spans="2:13" s="7" customFormat="1" ht="23.25" customHeight="1" x14ac:dyDescent="0.2">
      <c r="B24" s="59"/>
      <c r="C24" s="22" t="s">
        <v>23</v>
      </c>
      <c r="D24" s="196" t="str">
        <f t="shared" ref="D24" si="0">DATEDIF(B24,B25,"Y")&amp;"年"&amp;DATEDIF(B24,B25,"YM")&amp;"月"&amp;DATEDIF(B24,B25,"MD")+1&amp;"日"</f>
        <v>0年0月1日</v>
      </c>
      <c r="E24" s="170"/>
      <c r="F24" s="23"/>
      <c r="G24" s="24"/>
      <c r="H24" s="33"/>
      <c r="I24" s="172"/>
      <c r="J24" s="168"/>
    </row>
    <row r="25" spans="2:13" s="7" customFormat="1" ht="23.25" customHeight="1" x14ac:dyDescent="0.2">
      <c r="B25" s="60"/>
      <c r="C25" s="25" t="s">
        <v>24</v>
      </c>
      <c r="D25" s="197"/>
      <c r="E25" s="171"/>
      <c r="F25" s="26"/>
      <c r="G25" s="27"/>
      <c r="H25" s="28"/>
      <c r="I25" s="173"/>
      <c r="J25" s="169"/>
    </row>
    <row r="26" spans="2:13" s="7" customFormat="1" ht="23.25" customHeight="1" x14ac:dyDescent="0.2">
      <c r="B26" s="61"/>
      <c r="C26" s="22" t="s">
        <v>23</v>
      </c>
      <c r="D26" s="178" t="str">
        <f t="shared" ref="D26" si="1">DATEDIF(B26,B27,"Y")&amp;"年"&amp;DATEDIF(B26,B27,"YM")&amp;"月"&amp;DATEDIF(B26,B27,"MD")+1&amp;"日"</f>
        <v>0年0月1日</v>
      </c>
      <c r="E26" s="180"/>
      <c r="F26" s="23"/>
      <c r="G26" s="24"/>
      <c r="H26" s="33"/>
      <c r="I26" s="172"/>
      <c r="J26" s="168"/>
      <c r="L26" s="8" t="s">
        <v>42</v>
      </c>
    </row>
    <row r="27" spans="2:13" s="7" customFormat="1" ht="23.25" customHeight="1" x14ac:dyDescent="0.2">
      <c r="B27" s="62"/>
      <c r="C27" s="25" t="s">
        <v>24</v>
      </c>
      <c r="D27" s="179"/>
      <c r="E27" s="181"/>
      <c r="F27" s="26"/>
      <c r="G27" s="27"/>
      <c r="H27" s="28"/>
      <c r="I27" s="173"/>
      <c r="J27" s="169"/>
      <c r="L27" s="6" t="s">
        <v>29</v>
      </c>
    </row>
    <row r="28" spans="2:13" s="7" customFormat="1" ht="23.25" customHeight="1" x14ac:dyDescent="0.2">
      <c r="B28" s="59"/>
      <c r="C28" s="22" t="s">
        <v>23</v>
      </c>
      <c r="D28" s="178" t="str">
        <f t="shared" ref="D28" si="2">DATEDIF(B28,B29,"Y")&amp;"年"&amp;DATEDIF(B28,B29,"YM")&amp;"月"&amp;DATEDIF(B28,B29,"MD")+1&amp;"日"</f>
        <v>0年0月1日</v>
      </c>
      <c r="E28" s="191"/>
      <c r="F28" s="23"/>
      <c r="G28" s="24"/>
      <c r="H28" s="33"/>
      <c r="I28" s="172"/>
      <c r="J28" s="168"/>
      <c r="L28" s="6" t="s">
        <v>30</v>
      </c>
    </row>
    <row r="29" spans="2:13" s="7" customFormat="1" ht="23.25" customHeight="1" x14ac:dyDescent="0.2">
      <c r="B29" s="60"/>
      <c r="C29" s="25" t="s">
        <v>24</v>
      </c>
      <c r="D29" s="179"/>
      <c r="E29" s="192"/>
      <c r="F29" s="26"/>
      <c r="G29" s="27"/>
      <c r="H29" s="28"/>
      <c r="I29" s="173"/>
      <c r="J29" s="169"/>
      <c r="L29" s="6" t="s">
        <v>60</v>
      </c>
    </row>
    <row r="30" spans="2:13" s="7" customFormat="1" ht="23.25" customHeight="1" x14ac:dyDescent="0.2">
      <c r="B30" s="59"/>
      <c r="C30" s="22" t="s">
        <v>23</v>
      </c>
      <c r="D30" s="193" t="str">
        <f t="shared" ref="D30" si="3">DATEDIF(B30,B31,"Y")&amp;"年"&amp;DATEDIF(B30,B31,"YM")&amp;"月"&amp;DATEDIF(B30,B31,"MD")+1&amp;"日"</f>
        <v>0年0月1日</v>
      </c>
      <c r="E30" s="191"/>
      <c r="F30" s="23"/>
      <c r="G30" s="24"/>
      <c r="H30" s="33"/>
      <c r="I30" s="172"/>
      <c r="J30" s="168"/>
      <c r="L30" s="6" t="s">
        <v>32</v>
      </c>
    </row>
    <row r="31" spans="2:13" s="7" customFormat="1" ht="23.25" customHeight="1" x14ac:dyDescent="0.2">
      <c r="B31" s="60"/>
      <c r="C31" s="25" t="s">
        <v>24</v>
      </c>
      <c r="D31" s="194"/>
      <c r="E31" s="192"/>
      <c r="F31" s="26"/>
      <c r="G31" s="27"/>
      <c r="H31" s="28"/>
      <c r="I31" s="173"/>
      <c r="J31" s="169"/>
      <c r="L31" s="6" t="s">
        <v>34</v>
      </c>
    </row>
    <row r="32" spans="2:13" s="7" customFormat="1" ht="23.25" customHeight="1" x14ac:dyDescent="0.2">
      <c r="B32" s="59"/>
      <c r="C32" s="22" t="s">
        <v>23</v>
      </c>
      <c r="D32" s="193" t="str">
        <f t="shared" ref="D32" si="4">DATEDIF(B32,B33,"Y")&amp;"年"&amp;DATEDIF(B32,B33,"YM")&amp;"月"&amp;DATEDIF(B32,B33,"MD")+1&amp;"日"</f>
        <v>0年0月1日</v>
      </c>
      <c r="E32" s="191"/>
      <c r="F32" s="23"/>
      <c r="G32" s="24"/>
      <c r="H32" s="33"/>
      <c r="I32" s="172"/>
      <c r="J32" s="168"/>
      <c r="L32" s="6" t="s">
        <v>33</v>
      </c>
    </row>
    <row r="33" spans="2:10" s="7" customFormat="1" ht="23.25" customHeight="1" x14ac:dyDescent="0.2">
      <c r="B33" s="60"/>
      <c r="C33" s="25" t="s">
        <v>24</v>
      </c>
      <c r="D33" s="194"/>
      <c r="E33" s="192"/>
      <c r="F33" s="26"/>
      <c r="G33" s="27"/>
      <c r="H33" s="28"/>
      <c r="I33" s="173"/>
      <c r="J33" s="169"/>
    </row>
    <row r="34" spans="2:10" s="7" customFormat="1" ht="23.25" customHeight="1" x14ac:dyDescent="0.2">
      <c r="B34" s="59"/>
      <c r="C34" s="22" t="s">
        <v>23</v>
      </c>
      <c r="D34" s="196" t="str">
        <f t="shared" ref="D34" si="5">DATEDIF(B34,B35,"Y")&amp;"年"&amp;DATEDIF(B34,B35,"YM")&amp;"月"&amp;DATEDIF(B34,B35,"MD")+1&amp;"日"</f>
        <v>0年0月1日</v>
      </c>
      <c r="E34" s="170"/>
      <c r="F34" s="23"/>
      <c r="G34" s="24"/>
      <c r="H34" s="33"/>
      <c r="I34" s="172"/>
      <c r="J34" s="168"/>
    </row>
    <row r="35" spans="2:10" s="7" customFormat="1" ht="23.25" customHeight="1" x14ac:dyDescent="0.2">
      <c r="B35" s="60"/>
      <c r="C35" s="25" t="s">
        <v>24</v>
      </c>
      <c r="D35" s="197"/>
      <c r="E35" s="171"/>
      <c r="F35" s="26"/>
      <c r="G35" s="27"/>
      <c r="H35" s="28"/>
      <c r="I35" s="173"/>
      <c r="J35" s="169"/>
    </row>
    <row r="36" spans="2:10" s="7" customFormat="1" ht="23.25" customHeight="1" x14ac:dyDescent="0.2">
      <c r="B36" s="59"/>
      <c r="C36" s="22" t="s">
        <v>23</v>
      </c>
      <c r="D36" s="196" t="str">
        <f t="shared" ref="D36" si="6">DATEDIF(B36,B37,"Y")&amp;"年"&amp;DATEDIF(B36,B37,"YM")&amp;"月"&amp;DATEDIF(B36,B37,"MD")+1&amp;"日"</f>
        <v>0年0月1日</v>
      </c>
      <c r="E36" s="170"/>
      <c r="F36" s="23"/>
      <c r="G36" s="24"/>
      <c r="H36" s="33"/>
      <c r="I36" s="172"/>
      <c r="J36" s="168"/>
    </row>
    <row r="37" spans="2:10" s="7" customFormat="1" ht="23.25" customHeight="1" x14ac:dyDescent="0.2">
      <c r="B37" s="60"/>
      <c r="C37" s="25" t="s">
        <v>24</v>
      </c>
      <c r="D37" s="197"/>
      <c r="E37" s="171"/>
      <c r="F37" s="26"/>
      <c r="G37" s="27"/>
      <c r="H37" s="28"/>
      <c r="I37" s="173"/>
      <c r="J37" s="169"/>
    </row>
    <row r="38" spans="2:10" s="7" customFormat="1" ht="23.25" customHeight="1" x14ac:dyDescent="0.2">
      <c r="B38" s="195" t="s">
        <v>52</v>
      </c>
      <c r="C38" s="195"/>
      <c r="D38" s="195"/>
      <c r="E38" s="63">
        <f>SUM(E22:E37)</f>
        <v>0</v>
      </c>
      <c r="F38" s="29"/>
      <c r="G38" s="30"/>
      <c r="H38" s="31"/>
      <c r="I38" s="14"/>
      <c r="J38" s="14"/>
    </row>
    <row r="39" spans="2:10" ht="409.15" customHeight="1" x14ac:dyDescent="0.25">
      <c r="B39" s="2"/>
    </row>
  </sheetData>
  <mergeCells count="54">
    <mergeCell ref="B8:C8"/>
    <mergeCell ref="D8:G8"/>
    <mergeCell ref="D10:G10"/>
    <mergeCell ref="B4:C4"/>
    <mergeCell ref="D4:G4"/>
    <mergeCell ref="B5:C5"/>
    <mergeCell ref="D5:G5"/>
    <mergeCell ref="D7:G7"/>
    <mergeCell ref="D9:G9"/>
    <mergeCell ref="D6:G6"/>
    <mergeCell ref="B6:C7"/>
    <mergeCell ref="B9:C10"/>
    <mergeCell ref="B38:D38"/>
    <mergeCell ref="D22:D23"/>
    <mergeCell ref="E22:E23"/>
    <mergeCell ref="I22:I23"/>
    <mergeCell ref="J22:J23"/>
    <mergeCell ref="D24:D25"/>
    <mergeCell ref="D34:D35"/>
    <mergeCell ref="E34:E35"/>
    <mergeCell ref="I34:I35"/>
    <mergeCell ref="J34:J35"/>
    <mergeCell ref="D36:D37"/>
    <mergeCell ref="E36:E37"/>
    <mergeCell ref="I36:I37"/>
    <mergeCell ref="J36:J37"/>
    <mergeCell ref="D32:D33"/>
    <mergeCell ref="E32:E33"/>
    <mergeCell ref="I32:I33"/>
    <mergeCell ref="J32:J33"/>
    <mergeCell ref="D28:D29"/>
    <mergeCell ref="E28:E29"/>
    <mergeCell ref="I28:I29"/>
    <mergeCell ref="J28:J29"/>
    <mergeCell ref="D30:D31"/>
    <mergeCell ref="E30:E31"/>
    <mergeCell ref="I30:I31"/>
    <mergeCell ref="J30:J31"/>
    <mergeCell ref="B11:C11"/>
    <mergeCell ref="B14:C14"/>
    <mergeCell ref="H14:I14"/>
    <mergeCell ref="B15:C16"/>
    <mergeCell ref="H15:I15"/>
    <mergeCell ref="H16:I16"/>
    <mergeCell ref="B17:C17"/>
    <mergeCell ref="J26:J27"/>
    <mergeCell ref="E24:E25"/>
    <mergeCell ref="I24:I25"/>
    <mergeCell ref="J24:J25"/>
    <mergeCell ref="B18:C18"/>
    <mergeCell ref="B21:C21"/>
    <mergeCell ref="D26:D27"/>
    <mergeCell ref="E26:E27"/>
    <mergeCell ref="I26:I27"/>
  </mergeCells>
  <phoneticPr fontId="3"/>
  <dataValidations count="5">
    <dataValidation type="list" allowBlank="1" showInputMessage="1" showErrorMessage="1" sqref="E16:E17" xr:uid="{3D0F64C4-8CB2-49D2-A974-B490FC16FCF2}">
      <formula1>$L$19:$L$20</formula1>
    </dataValidation>
    <dataValidation type="list" allowBlank="1" showInputMessage="1" showErrorMessage="1" sqref="E15 E18" xr:uid="{88F80BF1-B3C6-4036-A5A6-CED431DE0C16}">
      <formula1>$L$14:$L$15</formula1>
    </dataValidation>
    <dataValidation type="list" allowBlank="1" showInputMessage="1" showErrorMessage="1" sqref="J4" xr:uid="{CC3F3727-52B7-431E-810E-6197DFE65F00}">
      <formula1>$L$3:$L$4</formula1>
    </dataValidation>
    <dataValidation type="list" allowBlank="1" showInputMessage="1" showErrorMessage="1" sqref="H34 H26 H22 H30 H32 H28 H24 H36" xr:uid="{27CE520C-D68D-401D-88D2-5AF8B9EF6CA6}">
      <formula1>$L$27:$L$32</formula1>
    </dataValidation>
    <dataValidation type="list" allowBlank="1" showInputMessage="1" showErrorMessage="1" sqref="I22:I37" xr:uid="{7CF2061F-7370-41E8-BDE7-2D7CFFB7D5F8}">
      <formula1>"対象,対象外"</formula1>
    </dataValidation>
  </dataValidations>
  <pageMargins left="0.61" right="0.23" top="0.52" bottom="0.23" header="0.39370078740157483" footer="0"/>
  <pageSetup paperSize="9" scale="6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81E1A-2F22-419A-923A-B558D5AB494E}">
  <sheetPr>
    <pageSetUpPr fitToPage="1"/>
  </sheetPr>
  <dimension ref="B1:N39"/>
  <sheetViews>
    <sheetView view="pageBreakPreview" topLeftCell="A19" zoomScale="85" zoomScaleNormal="100" zoomScaleSheetLayoutView="85" workbookViewId="0">
      <selection activeCell="A3" sqref="A3"/>
    </sheetView>
  </sheetViews>
  <sheetFormatPr defaultColWidth="9" defaultRowHeight="45" customHeight="1" x14ac:dyDescent="0.2"/>
  <cols>
    <col min="1" max="1" width="9" style="1"/>
    <col min="2" max="2" width="20.81640625" style="1" customWidth="1"/>
    <col min="3" max="3" width="5.6328125" style="1" customWidth="1"/>
    <col min="4" max="4" width="15.7265625" style="1" customWidth="1"/>
    <col min="5" max="5" width="13.36328125" style="1" customWidth="1"/>
    <col min="6" max="6" width="30.08984375" style="1" customWidth="1"/>
    <col min="7" max="7" width="20.453125" style="1" customWidth="1"/>
    <col min="8" max="8" width="13.36328125" style="1" customWidth="1"/>
    <col min="9" max="9" width="8.6328125" style="1" customWidth="1"/>
    <col min="10" max="10" width="16.6328125" style="1" customWidth="1"/>
    <col min="11" max="11" width="2.26953125" style="1" customWidth="1"/>
    <col min="12" max="12" width="24.6328125" style="4" customWidth="1"/>
    <col min="13" max="13" width="10.7265625" style="4" bestFit="1" customWidth="1"/>
    <col min="14" max="16384" width="9" style="1"/>
  </cols>
  <sheetData>
    <row r="1" spans="2:14" s="6" customFormat="1" ht="42.65" customHeight="1" x14ac:dyDescent="0.2">
      <c r="B1" s="3" t="s">
        <v>192</v>
      </c>
      <c r="C1" s="5"/>
      <c r="D1" s="5"/>
      <c r="E1" s="5"/>
      <c r="F1" s="5"/>
      <c r="G1" s="5"/>
      <c r="H1" s="5"/>
      <c r="I1" s="5"/>
      <c r="J1" s="5"/>
      <c r="L1" s="129" t="s">
        <v>161</v>
      </c>
    </row>
    <row r="2" spans="2:14" s="7" customFormat="1" ht="11.5" customHeight="1" x14ac:dyDescent="0.2">
      <c r="L2" s="8" t="s">
        <v>45</v>
      </c>
    </row>
    <row r="3" spans="2:14" s="7" customFormat="1" ht="25.9" customHeight="1" x14ac:dyDescent="0.2">
      <c r="B3" s="136" t="s">
        <v>167</v>
      </c>
      <c r="L3" s="6" t="s">
        <v>46</v>
      </c>
    </row>
    <row r="4" spans="2:14" s="7" customFormat="1" ht="25.9" customHeight="1" x14ac:dyDescent="0.2">
      <c r="B4" s="182" t="s">
        <v>177</v>
      </c>
      <c r="C4" s="182"/>
      <c r="D4" s="198" t="s">
        <v>182</v>
      </c>
      <c r="E4" s="198"/>
      <c r="F4" s="198"/>
      <c r="G4" s="198"/>
      <c r="H4" s="9"/>
      <c r="I4" s="32" t="s">
        <v>19</v>
      </c>
      <c r="J4" s="10" t="s">
        <v>46</v>
      </c>
      <c r="L4" s="6" t="s">
        <v>47</v>
      </c>
    </row>
    <row r="5" spans="2:14" s="7" customFormat="1" ht="25.9" customHeight="1" x14ac:dyDescent="0.2">
      <c r="B5" s="182" t="s">
        <v>179</v>
      </c>
      <c r="C5" s="182"/>
      <c r="D5" s="198" t="s">
        <v>183</v>
      </c>
      <c r="E5" s="198"/>
      <c r="F5" s="198"/>
      <c r="G5" s="198"/>
      <c r="H5" s="9"/>
      <c r="I5" s="32" t="s">
        <v>22</v>
      </c>
      <c r="J5" s="11">
        <v>46478</v>
      </c>
      <c r="L5" s="36"/>
    </row>
    <row r="6" spans="2:14" s="7" customFormat="1" ht="19.5" customHeight="1" x14ac:dyDescent="0.2">
      <c r="B6" s="186" t="s">
        <v>184</v>
      </c>
      <c r="C6" s="187"/>
      <c r="D6" s="203" t="s">
        <v>188</v>
      </c>
      <c r="E6" s="203"/>
      <c r="F6" s="203"/>
      <c r="G6" s="203"/>
      <c r="H6" s="9"/>
      <c r="I6" s="164"/>
      <c r="J6" s="164"/>
      <c r="L6" s="36"/>
    </row>
    <row r="7" spans="2:14" s="7" customFormat="1" ht="19.5" customHeight="1" x14ac:dyDescent="0.2">
      <c r="B7" s="188"/>
      <c r="C7" s="189"/>
      <c r="D7" s="199" t="s">
        <v>187</v>
      </c>
      <c r="E7" s="199"/>
      <c r="F7" s="199"/>
      <c r="G7" s="199"/>
      <c r="H7" s="9"/>
      <c r="I7" s="123"/>
      <c r="J7" s="122"/>
      <c r="L7" s="36"/>
    </row>
    <row r="8" spans="2:14" s="7" customFormat="1" ht="25.9" customHeight="1" x14ac:dyDescent="0.2">
      <c r="B8" s="182" t="s">
        <v>178</v>
      </c>
      <c r="C8" s="182"/>
      <c r="D8" s="199" t="s">
        <v>189</v>
      </c>
      <c r="E8" s="199"/>
      <c r="F8" s="199"/>
      <c r="G8" s="199"/>
      <c r="H8" s="9"/>
      <c r="I8" s="123"/>
      <c r="J8" s="122"/>
      <c r="L8" s="36"/>
    </row>
    <row r="9" spans="2:14" s="7" customFormat="1" ht="19.5" customHeight="1" x14ac:dyDescent="0.2">
      <c r="B9" s="204" t="s">
        <v>191</v>
      </c>
      <c r="C9" s="187"/>
      <c r="D9" s="200" t="s">
        <v>185</v>
      </c>
      <c r="E9" s="201"/>
      <c r="F9" s="201"/>
      <c r="G9" s="202"/>
      <c r="H9" s="9"/>
      <c r="I9" s="123"/>
      <c r="J9" s="122"/>
      <c r="L9" s="36"/>
    </row>
    <row r="10" spans="2:14" s="7" customFormat="1" ht="19.5" customHeight="1" x14ac:dyDescent="0.2">
      <c r="B10" s="188"/>
      <c r="C10" s="189"/>
      <c r="D10" s="199"/>
      <c r="E10" s="199"/>
      <c r="F10" s="199"/>
      <c r="G10" s="199"/>
      <c r="H10" s="9"/>
      <c r="I10" s="123"/>
      <c r="J10" s="122"/>
      <c r="L10" s="36"/>
    </row>
    <row r="11" spans="2:14" s="7" customFormat="1" ht="22.15" customHeight="1" x14ac:dyDescent="0.2">
      <c r="B11" s="182" t="s">
        <v>68</v>
      </c>
      <c r="C11" s="182"/>
      <c r="D11" s="165" t="s">
        <v>190</v>
      </c>
      <c r="E11" s="17"/>
      <c r="F11" s="17"/>
      <c r="G11" s="17"/>
      <c r="H11" s="9"/>
      <c r="K11" s="6"/>
    </row>
    <row r="12" spans="2:14" s="7" customFormat="1" ht="17.149999999999999" customHeight="1" x14ac:dyDescent="0.2">
      <c r="B12" s="14"/>
      <c r="C12" s="14"/>
      <c r="D12" s="14"/>
      <c r="E12" s="17"/>
      <c r="F12" s="14"/>
      <c r="G12" s="17"/>
      <c r="H12" s="17"/>
      <c r="L12" s="6"/>
    </row>
    <row r="13" spans="2:14" s="7" customFormat="1" ht="25.9" customHeight="1" x14ac:dyDescent="0.2">
      <c r="B13" s="135" t="s">
        <v>168</v>
      </c>
      <c r="C13" s="12"/>
      <c r="D13" s="12"/>
      <c r="E13" s="12"/>
      <c r="F13" s="12"/>
      <c r="G13" s="9"/>
      <c r="H13" s="149" t="s">
        <v>170</v>
      </c>
      <c r="I13" s="133"/>
      <c r="J13" s="133"/>
      <c r="L13" s="8" t="s">
        <v>43</v>
      </c>
      <c r="M13" s="131" t="e">
        <f>IF(MONTH(D11)&gt;=4, YEAR(D11)+21, YEAR(D11)+20)</f>
        <v>#VALUE!</v>
      </c>
      <c r="N13" s="7" t="s">
        <v>162</v>
      </c>
    </row>
    <row r="14" spans="2:14" s="7" customFormat="1" ht="31.5" customHeight="1" x14ac:dyDescent="0.2">
      <c r="B14" s="183" t="s">
        <v>27</v>
      </c>
      <c r="C14" s="184"/>
      <c r="D14" s="163" t="s">
        <v>180</v>
      </c>
      <c r="E14" s="160" t="s">
        <v>181</v>
      </c>
      <c r="F14" s="13" t="s">
        <v>28</v>
      </c>
      <c r="G14" s="17"/>
      <c r="H14" s="185" t="s">
        <v>71</v>
      </c>
      <c r="I14" s="185"/>
      <c r="J14" s="11" t="e">
        <f>M14&amp;"年4月1日"</f>
        <v>#VALUE!</v>
      </c>
      <c r="K14" s="38"/>
      <c r="L14" s="6" t="s">
        <v>40</v>
      </c>
      <c r="M14" s="130" t="e">
        <f>TEXT(M13&amp;"/1/1","ggge")</f>
        <v>#VALUE!</v>
      </c>
      <c r="N14" s="7" t="s">
        <v>163</v>
      </c>
    </row>
    <row r="15" spans="2:14" s="7" customFormat="1" ht="22.15" customHeight="1" x14ac:dyDescent="0.2">
      <c r="B15" s="186" t="s">
        <v>25</v>
      </c>
      <c r="C15" s="187"/>
      <c r="D15" s="165" t="s">
        <v>190</v>
      </c>
      <c r="E15" s="16" t="s">
        <v>40</v>
      </c>
      <c r="F15" s="101" t="s">
        <v>67</v>
      </c>
      <c r="G15" s="9"/>
      <c r="H15" s="190" t="s">
        <v>150</v>
      </c>
      <c r="I15" s="190"/>
      <c r="J15" s="100" cm="1">
        <f t="array" ref="J15">_xlfn.IFS(J4="1級職",DATE(YEAR(J5)-12,MONTH(J5),DAY(J5)),J4="2級職",DATE(YEAR(J5)-16,MONTH(J5),DAY(J5)))</f>
        <v>42095</v>
      </c>
      <c r="K15" s="36"/>
      <c r="L15" s="6" t="s">
        <v>65</v>
      </c>
      <c r="M15" s="150" t="s">
        <v>175</v>
      </c>
    </row>
    <row r="16" spans="2:14" s="7" customFormat="1" ht="22.15" customHeight="1" x14ac:dyDescent="0.2">
      <c r="B16" s="188"/>
      <c r="C16" s="189"/>
      <c r="D16" s="165" t="s">
        <v>190</v>
      </c>
      <c r="E16" s="16" t="s">
        <v>41</v>
      </c>
      <c r="F16" s="101" t="s">
        <v>64</v>
      </c>
      <c r="G16" s="17"/>
      <c r="H16" s="190" t="s">
        <v>72</v>
      </c>
      <c r="I16" s="190"/>
      <c r="J16" s="37">
        <f>DATE(YEAR(J5), MONTH(J5), DAY(J5)-1)</f>
        <v>46477</v>
      </c>
      <c r="K16" s="36"/>
      <c r="M16" s="150" t="s">
        <v>174</v>
      </c>
    </row>
    <row r="17" spans="2:13" s="7" customFormat="1" ht="22.15" customHeight="1" x14ac:dyDescent="0.2">
      <c r="B17" s="166" t="s">
        <v>176</v>
      </c>
      <c r="C17" s="167"/>
      <c r="D17" s="165" t="s">
        <v>186</v>
      </c>
      <c r="E17" s="16"/>
      <c r="F17" s="101"/>
      <c r="G17" s="17"/>
      <c r="H17" s="159"/>
      <c r="I17" s="159"/>
      <c r="J17" s="158"/>
      <c r="K17" s="36"/>
      <c r="M17" s="150"/>
    </row>
    <row r="18" spans="2:13" s="7" customFormat="1" ht="22.15" customHeight="1" x14ac:dyDescent="0.2">
      <c r="B18" s="174" t="s">
        <v>26</v>
      </c>
      <c r="C18" s="175"/>
      <c r="D18" s="165" t="s">
        <v>190</v>
      </c>
      <c r="E18" s="16" t="s">
        <v>40</v>
      </c>
      <c r="F18" s="101" t="s">
        <v>63</v>
      </c>
      <c r="G18" s="9"/>
      <c r="H18" s="17"/>
      <c r="K18" s="6"/>
      <c r="L18" s="8" t="s">
        <v>44</v>
      </c>
    </row>
    <row r="19" spans="2:13" s="7" customFormat="1" ht="17.149999999999999" customHeight="1" x14ac:dyDescent="0.2">
      <c r="B19" s="14"/>
      <c r="C19" s="14"/>
      <c r="D19" s="14"/>
      <c r="E19" s="17"/>
      <c r="F19" s="14"/>
      <c r="G19" s="17"/>
      <c r="H19" s="17"/>
      <c r="L19" s="7" t="s">
        <v>41</v>
      </c>
    </row>
    <row r="20" spans="2:13" s="7" customFormat="1" ht="25.9" customHeight="1" x14ac:dyDescent="0.2">
      <c r="B20" s="134" t="s">
        <v>169</v>
      </c>
      <c r="C20" s="137"/>
      <c r="D20" s="137"/>
      <c r="E20" s="138"/>
      <c r="F20" s="14"/>
      <c r="G20" s="17"/>
      <c r="H20" s="17"/>
      <c r="L20" s="7" t="s">
        <v>66</v>
      </c>
    </row>
    <row r="21" spans="2:13" s="6" customFormat="1" ht="34.15" customHeight="1" x14ac:dyDescent="0.2">
      <c r="B21" s="176" t="s">
        <v>48</v>
      </c>
      <c r="C21" s="177"/>
      <c r="D21" s="39" t="s">
        <v>70</v>
      </c>
      <c r="E21" s="19" t="s">
        <v>49</v>
      </c>
      <c r="F21" s="162" t="s">
        <v>165</v>
      </c>
      <c r="G21" s="162" t="s">
        <v>57</v>
      </c>
      <c r="H21" s="20" t="s">
        <v>50</v>
      </c>
      <c r="I21" s="161" t="s">
        <v>166</v>
      </c>
      <c r="J21" s="15" t="s">
        <v>51</v>
      </c>
      <c r="K21" s="21"/>
    </row>
    <row r="22" spans="2:13" s="7" customFormat="1" ht="23.25" customHeight="1" x14ac:dyDescent="0.2">
      <c r="B22" s="59">
        <v>40634</v>
      </c>
      <c r="C22" s="22" t="s">
        <v>23</v>
      </c>
      <c r="D22" s="196" t="str">
        <f>DATEDIF(B22,B23,"Y")&amp;"年"&amp;DATEDIF(B22,B23,"YM")&amp;"月"&amp;DATEDIF(B22,B23,"MD")+1&amp;"日"</f>
        <v>2年11月31日</v>
      </c>
      <c r="E22" s="170">
        <v>0</v>
      </c>
      <c r="F22" s="23" t="s">
        <v>36</v>
      </c>
      <c r="G22" s="24" t="s">
        <v>124</v>
      </c>
      <c r="H22" s="33" t="s">
        <v>39</v>
      </c>
      <c r="I22" s="172" t="s">
        <v>21</v>
      </c>
      <c r="J22" s="168"/>
    </row>
    <row r="23" spans="2:13" s="7" customFormat="1" ht="23.25" customHeight="1" x14ac:dyDescent="0.2">
      <c r="B23" s="60">
        <v>41729</v>
      </c>
      <c r="C23" s="25" t="s">
        <v>24</v>
      </c>
      <c r="D23" s="197"/>
      <c r="E23" s="171"/>
      <c r="F23" s="26" t="s">
        <v>123</v>
      </c>
      <c r="G23" s="27" t="s">
        <v>69</v>
      </c>
      <c r="H23" s="28">
        <v>39</v>
      </c>
      <c r="I23" s="173"/>
      <c r="J23" s="169"/>
    </row>
    <row r="24" spans="2:13" s="7" customFormat="1" ht="23.25" customHeight="1" x14ac:dyDescent="0.2">
      <c r="B24" s="59">
        <v>41760</v>
      </c>
      <c r="C24" s="22" t="s">
        <v>23</v>
      </c>
      <c r="D24" s="196" t="str">
        <f t="shared" ref="D24" si="0">DATEDIF(B24,B25,"Y")&amp;"年"&amp;DATEDIF(B24,B25,"YM")&amp;"月"&amp;DATEDIF(B24,B25,"MD")+1&amp;"日"</f>
        <v>1年9月29日</v>
      </c>
      <c r="E24" s="170">
        <v>0</v>
      </c>
      <c r="F24" s="23" t="s">
        <v>35</v>
      </c>
      <c r="G24" s="24" t="s">
        <v>1</v>
      </c>
      <c r="H24" s="33" t="s">
        <v>31</v>
      </c>
      <c r="I24" s="172" t="s">
        <v>108</v>
      </c>
      <c r="J24" s="168"/>
    </row>
    <row r="25" spans="2:13" s="7" customFormat="1" ht="23.25" customHeight="1" x14ac:dyDescent="0.2">
      <c r="B25" s="60">
        <v>42429</v>
      </c>
      <c r="C25" s="25" t="s">
        <v>24</v>
      </c>
      <c r="D25" s="197"/>
      <c r="E25" s="171"/>
      <c r="F25" s="26" t="s">
        <v>54</v>
      </c>
      <c r="G25" s="27" t="s">
        <v>0</v>
      </c>
      <c r="H25" s="28">
        <v>15</v>
      </c>
      <c r="I25" s="173"/>
      <c r="J25" s="169"/>
    </row>
    <row r="26" spans="2:13" s="7" customFormat="1" ht="23.25" customHeight="1" x14ac:dyDescent="0.2">
      <c r="B26" s="61">
        <v>42461</v>
      </c>
      <c r="C26" s="22" t="s">
        <v>23</v>
      </c>
      <c r="D26" s="178" t="str">
        <f t="shared" ref="D26" si="1">DATEDIF(B26,B27,"Y")&amp;"年"&amp;DATEDIF(B26,B27,"YM")&amp;"月"&amp;DATEDIF(B26,B27,"MD")+1&amp;"日"</f>
        <v>0年10月28日</v>
      </c>
      <c r="E26" s="180">
        <v>0</v>
      </c>
      <c r="F26" s="23" t="s">
        <v>109</v>
      </c>
      <c r="G26" s="24" t="s">
        <v>2</v>
      </c>
      <c r="H26" s="33" t="s">
        <v>29</v>
      </c>
      <c r="I26" s="172" t="s">
        <v>108</v>
      </c>
      <c r="J26" s="168"/>
      <c r="L26" s="8" t="s">
        <v>42</v>
      </c>
    </row>
    <row r="27" spans="2:13" s="7" customFormat="1" ht="23.25" customHeight="1" x14ac:dyDescent="0.2">
      <c r="B27" s="62">
        <v>42794</v>
      </c>
      <c r="C27" s="25" t="s">
        <v>24</v>
      </c>
      <c r="D27" s="179"/>
      <c r="E27" s="181"/>
      <c r="F27" s="26" t="s">
        <v>110</v>
      </c>
      <c r="G27" s="27" t="s">
        <v>128</v>
      </c>
      <c r="H27" s="28">
        <v>39</v>
      </c>
      <c r="I27" s="173"/>
      <c r="J27" s="169"/>
      <c r="L27" s="6" t="s">
        <v>29</v>
      </c>
    </row>
    <row r="28" spans="2:13" s="7" customFormat="1" ht="23.25" customHeight="1" x14ac:dyDescent="0.2">
      <c r="B28" s="59">
        <v>42826</v>
      </c>
      <c r="C28" s="22" t="s">
        <v>23</v>
      </c>
      <c r="D28" s="178" t="str">
        <f t="shared" ref="D28" si="2">DATEDIF(B28,B29,"Y")&amp;"年"&amp;DATEDIF(B28,B29,"YM")&amp;"月"&amp;DATEDIF(B28,B29,"MD")+1&amp;"日"</f>
        <v>1年11月25日</v>
      </c>
      <c r="E28" s="191">
        <v>111</v>
      </c>
      <c r="F28" s="23" t="s">
        <v>59</v>
      </c>
      <c r="G28" s="24" t="s">
        <v>38</v>
      </c>
      <c r="H28" s="33" t="s">
        <v>33</v>
      </c>
      <c r="I28" s="172" t="s">
        <v>20</v>
      </c>
      <c r="J28" s="168" t="s">
        <v>127</v>
      </c>
      <c r="L28" s="6" t="s">
        <v>30</v>
      </c>
    </row>
    <row r="29" spans="2:13" s="7" customFormat="1" ht="23.25" customHeight="1" x14ac:dyDescent="0.2">
      <c r="B29" s="60">
        <v>43549</v>
      </c>
      <c r="C29" s="25" t="s">
        <v>24</v>
      </c>
      <c r="D29" s="179"/>
      <c r="E29" s="192"/>
      <c r="F29" s="26" t="s">
        <v>58</v>
      </c>
      <c r="G29" s="27" t="s">
        <v>126</v>
      </c>
      <c r="H29" s="28">
        <v>20</v>
      </c>
      <c r="I29" s="173"/>
      <c r="J29" s="169"/>
      <c r="L29" s="6" t="s">
        <v>60</v>
      </c>
    </row>
    <row r="30" spans="2:13" s="7" customFormat="1" ht="23.25" customHeight="1" x14ac:dyDescent="0.2">
      <c r="B30" s="59">
        <v>43556</v>
      </c>
      <c r="C30" s="22" t="s">
        <v>23</v>
      </c>
      <c r="D30" s="193" t="str">
        <f t="shared" ref="D30" si="3">DATEDIF(B30,B31,"Y")&amp;"年"&amp;DATEDIF(B30,B31,"YM")&amp;"月"&amp;DATEDIF(B30,B31,"MD")+1&amp;"日"</f>
        <v>2年11月31日</v>
      </c>
      <c r="E30" s="191">
        <v>300</v>
      </c>
      <c r="F30" s="23" t="s">
        <v>61</v>
      </c>
      <c r="G30" s="24" t="s">
        <v>2</v>
      </c>
      <c r="H30" s="33" t="s">
        <v>29</v>
      </c>
      <c r="I30" s="172" t="s">
        <v>20</v>
      </c>
      <c r="J30" s="168"/>
      <c r="L30" s="6" t="s">
        <v>32</v>
      </c>
    </row>
    <row r="31" spans="2:13" s="7" customFormat="1" ht="23.25" customHeight="1" x14ac:dyDescent="0.2">
      <c r="B31" s="60">
        <v>44651</v>
      </c>
      <c r="C31" s="25" t="s">
        <v>24</v>
      </c>
      <c r="D31" s="194"/>
      <c r="E31" s="192"/>
      <c r="F31" s="26" t="s">
        <v>62</v>
      </c>
      <c r="G31" s="27" t="s">
        <v>16</v>
      </c>
      <c r="H31" s="28">
        <v>39</v>
      </c>
      <c r="I31" s="173"/>
      <c r="J31" s="169"/>
      <c r="L31" s="6" t="s">
        <v>34</v>
      </c>
    </row>
    <row r="32" spans="2:13" s="7" customFormat="1" ht="23.25" customHeight="1" x14ac:dyDescent="0.2">
      <c r="B32" s="59">
        <v>44652</v>
      </c>
      <c r="C32" s="22" t="s">
        <v>23</v>
      </c>
      <c r="D32" s="193" t="str">
        <f t="shared" ref="D32" si="4">DATEDIF(B32,B33,"Y")&amp;"年"&amp;DATEDIF(B32,B33,"YM")&amp;"月"&amp;DATEDIF(B32,B33,"MD")+1&amp;"日"</f>
        <v>3年5月30日</v>
      </c>
      <c r="E32" s="191">
        <v>0</v>
      </c>
      <c r="F32" s="23" t="s">
        <v>37</v>
      </c>
      <c r="G32" s="24" t="s">
        <v>3</v>
      </c>
      <c r="H32" s="33" t="s">
        <v>29</v>
      </c>
      <c r="I32" s="172" t="s">
        <v>21</v>
      </c>
      <c r="J32" s="168" t="s">
        <v>53</v>
      </c>
      <c r="L32" s="6" t="s">
        <v>33</v>
      </c>
    </row>
    <row r="33" spans="2:10" s="7" customFormat="1" ht="23.25" customHeight="1" x14ac:dyDescent="0.2">
      <c r="B33" s="60">
        <v>45930</v>
      </c>
      <c r="C33" s="25" t="s">
        <v>24</v>
      </c>
      <c r="D33" s="194"/>
      <c r="E33" s="192"/>
      <c r="F33" s="26" t="s">
        <v>55</v>
      </c>
      <c r="G33" s="27" t="s">
        <v>17</v>
      </c>
      <c r="H33" s="28">
        <v>39</v>
      </c>
      <c r="I33" s="173"/>
      <c r="J33" s="169"/>
    </row>
    <row r="34" spans="2:10" s="7" customFormat="1" ht="23.25" customHeight="1" x14ac:dyDescent="0.2">
      <c r="B34" s="59">
        <v>45931</v>
      </c>
      <c r="C34" s="22" t="s">
        <v>23</v>
      </c>
      <c r="D34" s="196" t="str">
        <f t="shared" ref="D34" si="5">DATEDIF(B34,B35,"Y")&amp;"年"&amp;DATEDIF(B34,B35,"YM")&amp;"月"&amp;DATEDIF(B34,B35,"MD")+1&amp;"日"</f>
        <v>1年5月31日</v>
      </c>
      <c r="E34" s="170">
        <v>106</v>
      </c>
      <c r="F34" s="23" t="s">
        <v>37</v>
      </c>
      <c r="G34" s="24" t="s">
        <v>2</v>
      </c>
      <c r="H34" s="33" t="s">
        <v>29</v>
      </c>
      <c r="I34" s="172" t="s">
        <v>20</v>
      </c>
      <c r="J34" s="168" t="s">
        <v>115</v>
      </c>
    </row>
    <row r="35" spans="2:10" s="7" customFormat="1" ht="23.25" customHeight="1" x14ac:dyDescent="0.2">
      <c r="B35" s="60">
        <v>46477</v>
      </c>
      <c r="C35" s="25" t="s">
        <v>24</v>
      </c>
      <c r="D35" s="197"/>
      <c r="E35" s="171"/>
      <c r="F35" s="26" t="s">
        <v>56</v>
      </c>
      <c r="G35" s="27" t="s">
        <v>18</v>
      </c>
      <c r="H35" s="28">
        <v>39</v>
      </c>
      <c r="I35" s="173"/>
      <c r="J35" s="169"/>
    </row>
    <row r="36" spans="2:10" s="7" customFormat="1" ht="23.25" customHeight="1" x14ac:dyDescent="0.2">
      <c r="B36" s="59"/>
      <c r="C36" s="22" t="s">
        <v>23</v>
      </c>
      <c r="D36" s="196" t="str">
        <f t="shared" ref="D36" si="6">DATEDIF(B36,B37,"Y")&amp;"年"&amp;DATEDIF(B36,B37,"YM")&amp;"月"&amp;DATEDIF(B36,B37,"MD")+1&amp;"日"</f>
        <v>0年0月1日</v>
      </c>
      <c r="E36" s="170"/>
      <c r="F36" s="23"/>
      <c r="G36" s="24"/>
      <c r="H36" s="33"/>
      <c r="I36" s="172"/>
      <c r="J36" s="168"/>
    </row>
    <row r="37" spans="2:10" s="7" customFormat="1" ht="23.25" customHeight="1" x14ac:dyDescent="0.2">
      <c r="B37" s="60"/>
      <c r="C37" s="25" t="s">
        <v>24</v>
      </c>
      <c r="D37" s="197"/>
      <c r="E37" s="171"/>
      <c r="F37" s="26"/>
      <c r="G37" s="27"/>
      <c r="H37" s="28"/>
      <c r="I37" s="173"/>
      <c r="J37" s="169"/>
    </row>
    <row r="38" spans="2:10" s="7" customFormat="1" ht="23.25" customHeight="1" x14ac:dyDescent="0.2">
      <c r="B38" s="195" t="s">
        <v>52</v>
      </c>
      <c r="C38" s="195"/>
      <c r="D38" s="195"/>
      <c r="E38" s="63">
        <f>SUM(E22:E37)</f>
        <v>517</v>
      </c>
      <c r="F38" s="29"/>
      <c r="G38" s="30"/>
      <c r="H38" s="31"/>
      <c r="I38" s="14"/>
      <c r="J38" s="14"/>
    </row>
    <row r="39" spans="2:10" ht="409.15" customHeight="1" x14ac:dyDescent="0.25">
      <c r="B39" s="2"/>
    </row>
  </sheetData>
  <mergeCells count="54">
    <mergeCell ref="B38:D38"/>
    <mergeCell ref="D9:G9"/>
    <mergeCell ref="D6:G6"/>
    <mergeCell ref="B6:C7"/>
    <mergeCell ref="B9:C10"/>
    <mergeCell ref="D34:D35"/>
    <mergeCell ref="E34:E35"/>
    <mergeCell ref="D30:D31"/>
    <mergeCell ref="E30:E31"/>
    <mergeCell ref="D26:D27"/>
    <mergeCell ref="E26:E27"/>
    <mergeCell ref="B21:C21"/>
    <mergeCell ref="D22:D23"/>
    <mergeCell ref="E22:E23"/>
    <mergeCell ref="B18:C18"/>
    <mergeCell ref="B8:C8"/>
    <mergeCell ref="I34:I35"/>
    <mergeCell ref="J34:J35"/>
    <mergeCell ref="D36:D37"/>
    <mergeCell ref="E36:E37"/>
    <mergeCell ref="I36:I37"/>
    <mergeCell ref="J36:J37"/>
    <mergeCell ref="I30:I31"/>
    <mergeCell ref="J30:J31"/>
    <mergeCell ref="D32:D33"/>
    <mergeCell ref="E32:E33"/>
    <mergeCell ref="I32:I33"/>
    <mergeCell ref="J32:J33"/>
    <mergeCell ref="I26:I27"/>
    <mergeCell ref="J26:J27"/>
    <mergeCell ref="D28:D29"/>
    <mergeCell ref="E28:E29"/>
    <mergeCell ref="I28:I29"/>
    <mergeCell ref="J28:J29"/>
    <mergeCell ref="I22:I23"/>
    <mergeCell ref="J22:J23"/>
    <mergeCell ref="D24:D25"/>
    <mergeCell ref="E24:E25"/>
    <mergeCell ref="I24:I25"/>
    <mergeCell ref="J24:J25"/>
    <mergeCell ref="H14:I14"/>
    <mergeCell ref="B15:C16"/>
    <mergeCell ref="H15:I15"/>
    <mergeCell ref="H16:I16"/>
    <mergeCell ref="B17:C17"/>
    <mergeCell ref="D8:G8"/>
    <mergeCell ref="D10:G10"/>
    <mergeCell ref="B11:C11"/>
    <mergeCell ref="B14:C14"/>
    <mergeCell ref="B4:C4"/>
    <mergeCell ref="D4:G4"/>
    <mergeCell ref="B5:C5"/>
    <mergeCell ref="D5:G5"/>
    <mergeCell ref="D7:G7"/>
  </mergeCells>
  <phoneticPr fontId="3"/>
  <dataValidations count="5">
    <dataValidation type="list" allowBlank="1" showInputMessage="1" showErrorMessage="1" sqref="I22:I37" xr:uid="{3FE3F2BB-ACCD-41D0-93C0-159CF16B0529}">
      <formula1>"対象,対象外"</formula1>
    </dataValidation>
    <dataValidation type="list" allowBlank="1" showInputMessage="1" showErrorMessage="1" sqref="H34 H26 H22 H30 H32 H28 H24 H36" xr:uid="{33CF344C-316C-4FC8-B70A-D2A24E7E90A0}">
      <formula1>$L$27:$L$32</formula1>
    </dataValidation>
    <dataValidation type="list" allowBlank="1" showInputMessage="1" showErrorMessage="1" sqref="J4" xr:uid="{F6FD914F-7CBA-465F-8C0D-15945929DFDE}">
      <formula1>$L$3:$L$4</formula1>
    </dataValidation>
    <dataValidation type="list" allowBlank="1" showInputMessage="1" showErrorMessage="1" sqref="E15 E18" xr:uid="{D36F8BCA-C64C-438D-9890-278C13B7D6B5}">
      <formula1>$L$14:$L$15</formula1>
    </dataValidation>
    <dataValidation type="list" allowBlank="1" showInputMessage="1" showErrorMessage="1" sqref="E16:E17" xr:uid="{BB297CD2-2F8F-4437-9A72-B0BA2D919345}">
      <formula1>$L$19:$L$20</formula1>
    </dataValidation>
  </dataValidations>
  <pageMargins left="0.61" right="0.23" top="0.52" bottom="0.23" header="0.39370078740157483" footer="0"/>
  <pageSetup paperSize="9" scale="63"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DF012-1461-4C4C-9004-B147D7F13BF0}">
  <sheetPr>
    <pageSetUpPr fitToPage="1"/>
  </sheetPr>
  <dimension ref="A1:R25"/>
  <sheetViews>
    <sheetView view="pageBreakPreview" zoomScale="60" zoomScaleNormal="85" workbookViewId="0">
      <selection activeCell="A3" sqref="A3"/>
    </sheetView>
  </sheetViews>
  <sheetFormatPr defaultRowHeight="13" x14ac:dyDescent="0.2"/>
  <cols>
    <col min="1" max="1" width="9.90625" customWidth="1"/>
    <col min="2" max="2" width="5.453125" style="45" customWidth="1"/>
    <col min="3" max="3" width="8.453125" style="45" customWidth="1"/>
    <col min="4" max="4" width="10.453125" customWidth="1"/>
    <col min="5" max="5" width="14.453125" style="88" customWidth="1"/>
    <col min="6" max="6" width="3.453125" customWidth="1"/>
    <col min="7" max="7" width="14.453125" style="88" customWidth="1"/>
    <col min="8" max="8" width="24.453125" customWidth="1"/>
    <col min="9" max="9" width="9.90625" customWidth="1"/>
    <col min="10" max="10" width="11.453125" style="45" customWidth="1"/>
    <col min="11" max="11" width="8.7265625" customWidth="1"/>
    <col min="12" max="16" width="8.7265625" style="45" customWidth="1"/>
    <col min="17" max="17" width="8.7265625" customWidth="1"/>
    <col min="18" max="18" width="22.6328125" customWidth="1"/>
  </cols>
  <sheetData>
    <row r="1" spans="1:18" s="34" customFormat="1" ht="18" customHeight="1" x14ac:dyDescent="0.2">
      <c r="B1" s="43"/>
      <c r="C1" s="43"/>
      <c r="E1" s="47"/>
      <c r="G1" s="47"/>
      <c r="J1" s="43"/>
      <c r="L1" s="43"/>
      <c r="M1" s="43"/>
      <c r="N1" s="43"/>
      <c r="O1" s="43"/>
      <c r="P1" s="43"/>
    </row>
    <row r="2" spans="1:18" s="34" customFormat="1" ht="18" customHeight="1" x14ac:dyDescent="0.2">
      <c r="A2" s="132" t="s">
        <v>193</v>
      </c>
      <c r="B2" s="43"/>
      <c r="C2" s="43"/>
      <c r="E2" s="47"/>
      <c r="G2" s="47"/>
      <c r="J2" s="43"/>
      <c r="L2" s="43"/>
      <c r="M2" s="43"/>
      <c r="N2" s="43"/>
      <c r="O2" s="43"/>
      <c r="P2" s="43"/>
    </row>
    <row r="3" spans="1:18" s="34" customFormat="1" ht="15.65" customHeight="1" x14ac:dyDescent="0.2">
      <c r="B3" s="57"/>
      <c r="C3" s="57"/>
      <c r="E3" s="47"/>
      <c r="G3" s="47"/>
      <c r="J3" s="43"/>
      <c r="L3" s="43" t="s">
        <v>122</v>
      </c>
      <c r="M3" s="43"/>
      <c r="N3" s="43"/>
      <c r="O3" s="43"/>
      <c r="P3" s="43"/>
    </row>
    <row r="4" spans="1:18" s="34" customFormat="1" ht="31.9" customHeight="1" x14ac:dyDescent="0.2">
      <c r="A4" s="42" t="s">
        <v>73</v>
      </c>
      <c r="B4" s="56" t="s">
        <v>88</v>
      </c>
      <c r="C4" s="56"/>
      <c r="D4" s="46" t="s">
        <v>129</v>
      </c>
      <c r="E4" s="120" t="s">
        <v>118</v>
      </c>
      <c r="F4" s="56"/>
      <c r="G4" s="121"/>
      <c r="H4" s="56"/>
      <c r="I4" s="56"/>
      <c r="J4" s="48" t="s">
        <v>172</v>
      </c>
      <c r="K4" s="94" t="s">
        <v>173</v>
      </c>
      <c r="L4" s="139" t="s">
        <v>75</v>
      </c>
      <c r="M4" s="119" t="s">
        <v>95</v>
      </c>
      <c r="N4" s="145" t="s">
        <v>171</v>
      </c>
      <c r="O4" s="119" t="s">
        <v>149</v>
      </c>
      <c r="P4" s="147" t="s">
        <v>103</v>
      </c>
      <c r="Q4" s="107" t="s">
        <v>105</v>
      </c>
      <c r="R4" s="81" t="s">
        <v>4</v>
      </c>
    </row>
    <row r="5" spans="1:18" s="34" customFormat="1" ht="19.899999999999999" customHeight="1" x14ac:dyDescent="0.2">
      <c r="B5" s="43" t="s">
        <v>106</v>
      </c>
      <c r="C5" s="70">
        <v>1992</v>
      </c>
      <c r="D5" s="43" t="s">
        <v>130</v>
      </c>
      <c r="E5" s="82"/>
      <c r="G5" s="47"/>
      <c r="H5" s="47" t="s">
        <v>107</v>
      </c>
      <c r="I5" s="47"/>
      <c r="J5" s="73"/>
      <c r="K5" s="95"/>
      <c r="L5" s="140"/>
      <c r="M5" s="53"/>
      <c r="N5" s="146"/>
      <c r="O5" s="53"/>
      <c r="P5" s="148"/>
      <c r="Q5" s="54"/>
      <c r="R5" s="98"/>
    </row>
    <row r="6" spans="1:18" s="34" customFormat="1" ht="19.899999999999999" customHeight="1" x14ac:dyDescent="0.2">
      <c r="A6" s="64"/>
      <c r="B6" s="65" t="s">
        <v>97</v>
      </c>
      <c r="C6" s="71">
        <v>2010</v>
      </c>
      <c r="D6" s="65" t="s">
        <v>132</v>
      </c>
      <c r="E6" s="83"/>
      <c r="F6" s="66"/>
      <c r="G6" s="89"/>
      <c r="H6" s="67" t="s">
        <v>125</v>
      </c>
      <c r="I6" s="67"/>
      <c r="J6" s="74"/>
      <c r="K6" s="96"/>
      <c r="L6" s="141"/>
      <c r="M6" s="65"/>
      <c r="N6" s="141"/>
      <c r="O6" s="65"/>
      <c r="P6" s="141"/>
      <c r="Q6" s="65"/>
      <c r="R6" s="102"/>
    </row>
    <row r="7" spans="1:18" s="34" customFormat="1" ht="19.899999999999999" customHeight="1" x14ac:dyDescent="0.2">
      <c r="A7" s="34" t="s">
        <v>99</v>
      </c>
      <c r="B7" s="43" t="s">
        <v>96</v>
      </c>
      <c r="C7" s="70">
        <v>2011</v>
      </c>
      <c r="D7" s="43" t="s">
        <v>131</v>
      </c>
      <c r="E7" s="84">
        <v>40634</v>
      </c>
      <c r="F7" s="43" t="s">
        <v>117</v>
      </c>
      <c r="G7" s="90"/>
      <c r="H7" s="49" t="s">
        <v>151</v>
      </c>
      <c r="I7" s="49" t="s">
        <v>158</v>
      </c>
      <c r="J7" s="75"/>
      <c r="K7" s="97"/>
      <c r="L7" s="140" t="s">
        <v>94</v>
      </c>
      <c r="M7" s="43" t="s">
        <v>94</v>
      </c>
      <c r="N7" s="140" t="s">
        <v>94</v>
      </c>
      <c r="O7" s="43" t="s">
        <v>94</v>
      </c>
      <c r="P7" s="140" t="s">
        <v>93</v>
      </c>
      <c r="Q7" s="43"/>
      <c r="R7" s="95" t="s">
        <v>111</v>
      </c>
    </row>
    <row r="8" spans="1:18" s="34" customFormat="1" ht="19.899999999999999" customHeight="1" x14ac:dyDescent="0.2">
      <c r="A8" s="34" t="s">
        <v>98</v>
      </c>
      <c r="B8" s="43" t="s">
        <v>89</v>
      </c>
      <c r="C8" s="70">
        <v>2012</v>
      </c>
      <c r="D8" s="43" t="s">
        <v>133</v>
      </c>
      <c r="E8" s="84"/>
      <c r="F8" s="43" t="s">
        <v>116</v>
      </c>
      <c r="G8" s="90"/>
      <c r="H8" s="125" t="s">
        <v>102</v>
      </c>
      <c r="I8" s="50"/>
      <c r="J8" s="75"/>
      <c r="K8" s="97"/>
      <c r="L8" s="140" t="s">
        <v>94</v>
      </c>
      <c r="M8" s="43" t="s">
        <v>94</v>
      </c>
      <c r="N8" s="140" t="s">
        <v>94</v>
      </c>
      <c r="O8" s="43" t="s">
        <v>94</v>
      </c>
      <c r="P8" s="140" t="s">
        <v>93</v>
      </c>
      <c r="Q8" s="43"/>
      <c r="R8" s="95"/>
    </row>
    <row r="9" spans="1:18" s="34" customFormat="1" ht="19.899999999999999" customHeight="1" x14ac:dyDescent="0.2">
      <c r="A9" s="64" t="s">
        <v>77</v>
      </c>
      <c r="B9" s="65" t="s">
        <v>90</v>
      </c>
      <c r="C9" s="71">
        <v>2013</v>
      </c>
      <c r="D9" s="65" t="s">
        <v>134</v>
      </c>
      <c r="E9" s="85"/>
      <c r="F9" s="65" t="s">
        <v>116</v>
      </c>
      <c r="G9" s="91">
        <v>41729</v>
      </c>
      <c r="H9" s="126" t="s">
        <v>102</v>
      </c>
      <c r="I9" s="124"/>
      <c r="J9" s="151">
        <v>300</v>
      </c>
      <c r="K9" s="152" t="s">
        <v>93</v>
      </c>
      <c r="L9" s="153" t="s">
        <v>94</v>
      </c>
      <c r="M9" s="154" t="s">
        <v>93</v>
      </c>
      <c r="N9" s="153" t="s">
        <v>94</v>
      </c>
      <c r="O9" s="154" t="s">
        <v>94</v>
      </c>
      <c r="P9" s="153" t="s">
        <v>93</v>
      </c>
      <c r="Q9" s="154" t="s">
        <v>94</v>
      </c>
      <c r="R9" s="102"/>
    </row>
    <row r="10" spans="1:18" s="34" customFormat="1" ht="19.899999999999999" customHeight="1" x14ac:dyDescent="0.2">
      <c r="A10" s="34" t="s">
        <v>78</v>
      </c>
      <c r="B10" s="43" t="s">
        <v>11</v>
      </c>
      <c r="C10" s="70">
        <v>2014</v>
      </c>
      <c r="D10" s="43" t="s">
        <v>135</v>
      </c>
      <c r="E10" s="84">
        <v>41760</v>
      </c>
      <c r="F10" s="43" t="s">
        <v>116</v>
      </c>
      <c r="G10" s="90"/>
      <c r="H10" s="49" t="s">
        <v>152</v>
      </c>
      <c r="I10" s="49" t="s">
        <v>159</v>
      </c>
      <c r="J10" s="75"/>
      <c r="K10" s="98"/>
      <c r="L10" s="140" t="s">
        <v>94</v>
      </c>
      <c r="M10" s="43" t="s">
        <v>93</v>
      </c>
      <c r="N10" s="140" t="s">
        <v>94</v>
      </c>
      <c r="O10" s="43" t="s">
        <v>94</v>
      </c>
      <c r="P10" s="140" t="s">
        <v>94</v>
      </c>
      <c r="Q10" s="43"/>
      <c r="R10" s="95"/>
    </row>
    <row r="11" spans="1:18" s="34" customFormat="1" ht="19.899999999999999" customHeight="1" x14ac:dyDescent="0.2">
      <c r="A11" s="64" t="s">
        <v>75</v>
      </c>
      <c r="B11" s="65" t="s">
        <v>12</v>
      </c>
      <c r="C11" s="71">
        <v>2015</v>
      </c>
      <c r="D11" s="65" t="s">
        <v>136</v>
      </c>
      <c r="E11" s="85"/>
      <c r="F11" s="65" t="s">
        <v>116</v>
      </c>
      <c r="G11" s="91">
        <v>42429</v>
      </c>
      <c r="H11" s="127" t="s">
        <v>102</v>
      </c>
      <c r="I11" s="89"/>
      <c r="J11" s="155">
        <v>110</v>
      </c>
      <c r="K11" s="156" t="s">
        <v>93</v>
      </c>
      <c r="L11" s="153" t="s">
        <v>93</v>
      </c>
      <c r="M11" s="154" t="s">
        <v>93</v>
      </c>
      <c r="N11" s="153" t="s">
        <v>94</v>
      </c>
      <c r="O11" s="154" t="s">
        <v>94</v>
      </c>
      <c r="P11" s="153" t="s">
        <v>94</v>
      </c>
      <c r="Q11" s="154" t="s">
        <v>94</v>
      </c>
      <c r="R11" s="102" t="s">
        <v>112</v>
      </c>
    </row>
    <row r="12" spans="1:18" s="34" customFormat="1" ht="19.899999999999999" customHeight="1" x14ac:dyDescent="0.2">
      <c r="A12" s="64" t="s">
        <v>76</v>
      </c>
      <c r="B12" s="65" t="s">
        <v>13</v>
      </c>
      <c r="C12" s="71">
        <v>2016</v>
      </c>
      <c r="D12" s="65" t="s">
        <v>137</v>
      </c>
      <c r="E12" s="85">
        <v>42461</v>
      </c>
      <c r="F12" s="65" t="s">
        <v>116</v>
      </c>
      <c r="G12" s="91">
        <v>42794</v>
      </c>
      <c r="H12" s="68" t="s">
        <v>153</v>
      </c>
      <c r="I12" s="68" t="s">
        <v>158</v>
      </c>
      <c r="J12" s="157">
        <v>11</v>
      </c>
      <c r="K12" s="156" t="s">
        <v>94</v>
      </c>
      <c r="L12" s="153" t="s">
        <v>93</v>
      </c>
      <c r="M12" s="154" t="s">
        <v>93</v>
      </c>
      <c r="N12" s="153" t="s">
        <v>93</v>
      </c>
      <c r="O12" s="154" t="s">
        <v>93</v>
      </c>
      <c r="P12" s="153" t="s">
        <v>93</v>
      </c>
      <c r="Q12" s="154" t="s">
        <v>94</v>
      </c>
      <c r="R12" s="103" t="s">
        <v>164</v>
      </c>
    </row>
    <row r="13" spans="1:18" s="34" customFormat="1" ht="19.899999999999999" customHeight="1" x14ac:dyDescent="0.2">
      <c r="A13" s="34" t="s">
        <v>79</v>
      </c>
      <c r="B13" s="43" t="s">
        <v>14</v>
      </c>
      <c r="C13" s="70">
        <v>2017</v>
      </c>
      <c r="D13" s="43" t="s">
        <v>138</v>
      </c>
      <c r="E13" s="84">
        <v>42826</v>
      </c>
      <c r="F13" s="43" t="s">
        <v>116</v>
      </c>
      <c r="G13" s="90"/>
      <c r="H13" s="47" t="s">
        <v>154</v>
      </c>
      <c r="I13" s="47" t="s">
        <v>160</v>
      </c>
      <c r="J13" s="73"/>
      <c r="K13" s="98"/>
      <c r="L13" s="140" t="s">
        <v>93</v>
      </c>
      <c r="M13" s="43" t="s">
        <v>93</v>
      </c>
      <c r="N13" s="140" t="s">
        <v>93</v>
      </c>
      <c r="O13" s="43" t="s">
        <v>93</v>
      </c>
      <c r="P13" s="140" t="s">
        <v>93</v>
      </c>
      <c r="Q13" s="43"/>
      <c r="R13" s="95"/>
    </row>
    <row r="14" spans="1:18" s="34" customFormat="1" ht="19.899999999999999" customHeight="1" x14ac:dyDescent="0.2">
      <c r="A14" s="64" t="s">
        <v>80</v>
      </c>
      <c r="B14" s="65" t="s">
        <v>15</v>
      </c>
      <c r="C14" s="71">
        <v>2018</v>
      </c>
      <c r="D14" s="65" t="s">
        <v>139</v>
      </c>
      <c r="E14" s="85"/>
      <c r="F14" s="65" t="s">
        <v>116</v>
      </c>
      <c r="G14" s="91">
        <v>43549</v>
      </c>
      <c r="H14" s="127" t="s">
        <v>102</v>
      </c>
      <c r="I14" s="89"/>
      <c r="J14" s="76">
        <v>111</v>
      </c>
      <c r="K14" s="108" t="s">
        <v>93</v>
      </c>
      <c r="L14" s="142" t="s">
        <v>93</v>
      </c>
      <c r="M14" s="69" t="s">
        <v>93</v>
      </c>
      <c r="N14" s="142" t="s">
        <v>93</v>
      </c>
      <c r="O14" s="69" t="s">
        <v>93</v>
      </c>
      <c r="P14" s="142" t="s">
        <v>93</v>
      </c>
      <c r="Q14" s="69" t="s">
        <v>104</v>
      </c>
      <c r="R14" s="102"/>
    </row>
    <row r="15" spans="1:18" s="34" customFormat="1" ht="19.899999999999999" customHeight="1" x14ac:dyDescent="0.2">
      <c r="A15" s="34" t="s">
        <v>81</v>
      </c>
      <c r="B15" s="43" t="s">
        <v>100</v>
      </c>
      <c r="C15" s="70">
        <v>2019</v>
      </c>
      <c r="D15" s="43" t="s">
        <v>140</v>
      </c>
      <c r="E15" s="84">
        <v>43556</v>
      </c>
      <c r="F15" s="43" t="s">
        <v>116</v>
      </c>
      <c r="G15" s="90"/>
      <c r="H15" s="47" t="s">
        <v>155</v>
      </c>
      <c r="I15" s="47" t="s">
        <v>158</v>
      </c>
      <c r="J15" s="73"/>
      <c r="K15" s="98"/>
      <c r="L15" s="140" t="s">
        <v>93</v>
      </c>
      <c r="M15" s="43" t="s">
        <v>93</v>
      </c>
      <c r="N15" s="140" t="s">
        <v>93</v>
      </c>
      <c r="O15" s="43" t="s">
        <v>93</v>
      </c>
      <c r="P15" s="140" t="s">
        <v>93</v>
      </c>
      <c r="Q15" s="43"/>
      <c r="R15" s="95" t="s">
        <v>113</v>
      </c>
    </row>
    <row r="16" spans="1:18" s="34" customFormat="1" ht="19.899999999999999" customHeight="1" x14ac:dyDescent="0.2">
      <c r="A16" s="34" t="s">
        <v>82</v>
      </c>
      <c r="B16" s="43" t="s">
        <v>5</v>
      </c>
      <c r="C16" s="70">
        <v>2020</v>
      </c>
      <c r="D16" s="43" t="s">
        <v>141</v>
      </c>
      <c r="E16" s="84"/>
      <c r="F16" s="43" t="s">
        <v>116</v>
      </c>
      <c r="G16" s="90"/>
      <c r="H16" s="128" t="s">
        <v>102</v>
      </c>
      <c r="I16" s="87"/>
      <c r="J16" s="73"/>
      <c r="K16" s="98"/>
      <c r="L16" s="140" t="s">
        <v>93</v>
      </c>
      <c r="M16" s="43" t="s">
        <v>93</v>
      </c>
      <c r="N16" s="140" t="s">
        <v>93</v>
      </c>
      <c r="O16" s="43" t="s">
        <v>93</v>
      </c>
      <c r="P16" s="140" t="s">
        <v>93</v>
      </c>
      <c r="Q16" s="43"/>
      <c r="R16" s="104"/>
    </row>
    <row r="17" spans="1:18" s="34" customFormat="1" ht="19.899999999999999" customHeight="1" x14ac:dyDescent="0.2">
      <c r="A17" s="64" t="s">
        <v>83</v>
      </c>
      <c r="B17" s="65" t="s">
        <v>6</v>
      </c>
      <c r="C17" s="71">
        <v>2021</v>
      </c>
      <c r="D17" s="65" t="s">
        <v>148</v>
      </c>
      <c r="E17" s="85"/>
      <c r="F17" s="65" t="s">
        <v>116</v>
      </c>
      <c r="G17" s="91">
        <v>44651</v>
      </c>
      <c r="H17" s="127" t="s">
        <v>102</v>
      </c>
      <c r="I17" s="89"/>
      <c r="J17" s="77">
        <v>300</v>
      </c>
      <c r="K17" s="108" t="s">
        <v>93</v>
      </c>
      <c r="L17" s="142" t="s">
        <v>93</v>
      </c>
      <c r="M17" s="69" t="s">
        <v>93</v>
      </c>
      <c r="N17" s="142" t="s">
        <v>93</v>
      </c>
      <c r="O17" s="69" t="s">
        <v>93</v>
      </c>
      <c r="P17" s="142" t="s">
        <v>93</v>
      </c>
      <c r="Q17" s="69" t="s">
        <v>104</v>
      </c>
      <c r="R17" s="102"/>
    </row>
    <row r="18" spans="1:18" s="34" customFormat="1" ht="19.899999999999999" customHeight="1" x14ac:dyDescent="0.2">
      <c r="A18" s="34" t="s">
        <v>84</v>
      </c>
      <c r="B18" s="43" t="s">
        <v>7</v>
      </c>
      <c r="C18" s="70">
        <v>2022</v>
      </c>
      <c r="D18" s="43" t="s">
        <v>142</v>
      </c>
      <c r="E18" s="84">
        <v>44652</v>
      </c>
      <c r="F18" s="43" t="s">
        <v>116</v>
      </c>
      <c r="G18" s="90"/>
      <c r="H18" s="47" t="s">
        <v>156</v>
      </c>
      <c r="I18" s="47" t="s">
        <v>158</v>
      </c>
      <c r="J18" s="73"/>
      <c r="K18" s="98"/>
      <c r="L18" s="140" t="s">
        <v>93</v>
      </c>
      <c r="M18" s="43" t="s">
        <v>93</v>
      </c>
      <c r="N18" s="140" t="s">
        <v>94</v>
      </c>
      <c r="O18" s="43" t="s">
        <v>93</v>
      </c>
      <c r="P18" s="140" t="s">
        <v>93</v>
      </c>
      <c r="Q18" s="43"/>
      <c r="R18" s="95"/>
    </row>
    <row r="19" spans="1:18" s="34" customFormat="1" ht="19.899999999999999" customHeight="1" x14ac:dyDescent="0.2">
      <c r="A19" s="34" t="s">
        <v>85</v>
      </c>
      <c r="B19" s="43" t="s">
        <v>8</v>
      </c>
      <c r="C19" s="70">
        <v>2023</v>
      </c>
      <c r="D19" s="43" t="s">
        <v>143</v>
      </c>
      <c r="E19" s="84"/>
      <c r="F19" s="43" t="s">
        <v>116</v>
      </c>
      <c r="G19" s="90"/>
      <c r="H19" s="128" t="s">
        <v>102</v>
      </c>
      <c r="I19" s="87"/>
      <c r="J19" s="73"/>
      <c r="K19" s="98"/>
      <c r="L19" s="140" t="s">
        <v>93</v>
      </c>
      <c r="M19" s="43" t="s">
        <v>93</v>
      </c>
      <c r="N19" s="140" t="s">
        <v>94</v>
      </c>
      <c r="O19" s="43" t="s">
        <v>93</v>
      </c>
      <c r="P19" s="140" t="s">
        <v>93</v>
      </c>
      <c r="Q19" s="43"/>
      <c r="R19" s="95" t="s">
        <v>114</v>
      </c>
    </row>
    <row r="20" spans="1:18" s="34" customFormat="1" ht="19.899999999999999" customHeight="1" x14ac:dyDescent="0.2">
      <c r="A20" s="64" t="s">
        <v>86</v>
      </c>
      <c r="B20" s="65" t="s">
        <v>9</v>
      </c>
      <c r="C20" s="71">
        <v>2024</v>
      </c>
      <c r="D20" s="65" t="s">
        <v>144</v>
      </c>
      <c r="E20" s="85"/>
      <c r="F20" s="65" t="s">
        <v>116</v>
      </c>
      <c r="G20" s="91">
        <v>45930</v>
      </c>
      <c r="H20" s="127" t="s">
        <v>102</v>
      </c>
      <c r="I20" s="89"/>
      <c r="J20" s="155">
        <v>306</v>
      </c>
      <c r="K20" s="156" t="s">
        <v>93</v>
      </c>
      <c r="L20" s="153" t="s">
        <v>93</v>
      </c>
      <c r="M20" s="154" t="s">
        <v>93</v>
      </c>
      <c r="N20" s="153" t="s">
        <v>94</v>
      </c>
      <c r="O20" s="154" t="s">
        <v>93</v>
      </c>
      <c r="P20" s="153" t="s">
        <v>93</v>
      </c>
      <c r="Q20" s="154" t="s">
        <v>94</v>
      </c>
      <c r="R20" s="102"/>
    </row>
    <row r="21" spans="1:18" s="34" customFormat="1" ht="19.899999999999999" customHeight="1" x14ac:dyDescent="0.2">
      <c r="A21" s="110" t="s">
        <v>87</v>
      </c>
      <c r="B21" s="111" t="s">
        <v>10</v>
      </c>
      <c r="C21" s="112">
        <v>2025</v>
      </c>
      <c r="D21" s="113" t="s">
        <v>145</v>
      </c>
      <c r="E21" s="114">
        <v>45931</v>
      </c>
      <c r="F21" s="111" t="s">
        <v>116</v>
      </c>
      <c r="G21" s="115"/>
      <c r="H21" s="116" t="s">
        <v>157</v>
      </c>
      <c r="I21" s="116" t="s">
        <v>158</v>
      </c>
      <c r="J21" s="117"/>
      <c r="K21" s="118" t="s">
        <v>93</v>
      </c>
      <c r="L21" s="143" t="s">
        <v>93</v>
      </c>
      <c r="M21" s="111" t="s">
        <v>93</v>
      </c>
      <c r="N21" s="143" t="s">
        <v>93</v>
      </c>
      <c r="O21" s="111" t="s">
        <v>93</v>
      </c>
      <c r="P21" s="143" t="s">
        <v>93</v>
      </c>
      <c r="Q21" s="113"/>
      <c r="R21" s="95"/>
    </row>
    <row r="22" spans="1:18" s="34" customFormat="1" ht="19.899999999999999" customHeight="1" x14ac:dyDescent="0.2">
      <c r="A22" s="35" t="s">
        <v>74</v>
      </c>
      <c r="B22" s="44" t="s">
        <v>92</v>
      </c>
      <c r="C22" s="72">
        <v>2026</v>
      </c>
      <c r="D22" s="44" t="s">
        <v>146</v>
      </c>
      <c r="E22" s="86"/>
      <c r="F22" s="44" t="s">
        <v>116</v>
      </c>
      <c r="G22" s="92">
        <v>46477</v>
      </c>
      <c r="H22" s="99" t="s">
        <v>102</v>
      </c>
      <c r="I22" s="51"/>
      <c r="J22" s="78">
        <v>106</v>
      </c>
      <c r="K22" s="109" t="s">
        <v>93</v>
      </c>
      <c r="L22" s="144" t="s">
        <v>93</v>
      </c>
      <c r="M22" s="52" t="s">
        <v>93</v>
      </c>
      <c r="N22" s="144" t="s">
        <v>93</v>
      </c>
      <c r="O22" s="52" t="s">
        <v>93</v>
      </c>
      <c r="P22" s="144" t="s">
        <v>93</v>
      </c>
      <c r="Q22" s="52" t="s">
        <v>104</v>
      </c>
      <c r="R22" s="105" t="s">
        <v>101</v>
      </c>
    </row>
    <row r="23" spans="1:18" s="34" customFormat="1" ht="19.899999999999999" customHeight="1" x14ac:dyDescent="0.2">
      <c r="B23" s="93" t="s">
        <v>121</v>
      </c>
      <c r="C23" s="70">
        <v>2027</v>
      </c>
      <c r="D23" s="43" t="s">
        <v>147</v>
      </c>
      <c r="E23" s="84">
        <v>46478</v>
      </c>
      <c r="F23" s="41"/>
      <c r="G23" s="90"/>
      <c r="H23" s="47" t="s">
        <v>91</v>
      </c>
      <c r="I23" s="47"/>
      <c r="J23" s="79">
        <f>SUM(J14,J17,J22)</f>
        <v>517</v>
      </c>
      <c r="K23" s="98"/>
      <c r="L23" s="140"/>
      <c r="M23" s="43"/>
      <c r="N23" s="140"/>
      <c r="O23" s="43"/>
      <c r="P23" s="140"/>
      <c r="Q23" s="43"/>
      <c r="R23" s="106"/>
    </row>
    <row r="24" spans="1:18" s="34" customFormat="1" ht="19.899999999999999" customHeight="1" x14ac:dyDescent="0.2">
      <c r="B24" s="58"/>
      <c r="C24" s="70"/>
      <c r="D24" s="43"/>
      <c r="E24" s="87"/>
      <c r="F24" s="41"/>
      <c r="G24" s="87"/>
      <c r="H24" s="47"/>
      <c r="I24" s="47"/>
      <c r="J24" s="79"/>
      <c r="K24" s="43"/>
      <c r="L24" s="43"/>
      <c r="M24" s="43"/>
      <c r="N24" s="43"/>
      <c r="O24" s="43"/>
      <c r="P24" s="43"/>
      <c r="Q24" s="43"/>
    </row>
    <row r="25" spans="1:18" s="34" customFormat="1" ht="19.899999999999999" customHeight="1" x14ac:dyDescent="0.2">
      <c r="B25" s="43"/>
      <c r="C25" s="43"/>
      <c r="E25" s="47"/>
      <c r="G25" s="47"/>
      <c r="J25" s="80" t="s">
        <v>120</v>
      </c>
      <c r="K25" s="34" t="s">
        <v>119</v>
      </c>
      <c r="L25" s="43"/>
      <c r="M25" s="43"/>
      <c r="N25" s="43"/>
      <c r="O25" s="43"/>
      <c r="P25" s="43"/>
    </row>
  </sheetData>
  <phoneticPr fontId="3"/>
  <pageMargins left="0.49" right="0.36" top="0.75" bottom="0.75" header="0.3" footer="0.3"/>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（作成用）採用選考申込書</vt:lpstr>
      <vt:lpstr>（参考）記入例</vt:lpstr>
      <vt:lpstr>（参考）記入例のケース</vt:lpstr>
      <vt:lpstr>'（作成用）採用選考申込書'!Print_Area</vt:lpstr>
      <vt:lpstr>'（参考）記入例'!Print_Area</vt:lpstr>
      <vt:lpstr>'（参考）記入例のケース'!Print_Area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ＰＣＳ</dc:creator>
  <cp:lastModifiedBy>-</cp:lastModifiedBy>
  <cp:lastPrinted>2026-06-30T12:11:50Z</cp:lastPrinted>
  <dcterms:created xsi:type="dcterms:W3CDTF">2008-06-16T07:53:40Z</dcterms:created>
  <dcterms:modified xsi:type="dcterms:W3CDTF">2026-06-30T12:11:58Z</dcterms:modified>
</cp:coreProperties>
</file>