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区民生活課\住基統計\★ｴｸｾﾙ統計\ホームページ用\区町丁等\2026年\"/>
    </mc:Choice>
  </mc:AlternateContent>
  <xr:revisionPtr revIDLastSave="0" documentId="13_ncr:1_{769DFCDD-35ED-4723-9E95-E1ADBEC55BD9}" xr6:coauthVersionLast="47" xr6:coauthVersionMax="47" xr10:uidLastSave="{00000000-0000-0000-0000-000000000000}"/>
  <bookViews>
    <workbookView xWindow="-120" yWindow="-120" windowWidth="19440" windowHeight="10320" xr2:uid="{00000000-000D-0000-FFFF-FFFF00000000}"/>
  </bookViews>
  <sheets>
    <sheet name="10月分" sheetId="10" r:id="rId1"/>
  </sheets>
  <definedNames>
    <definedName name="_xlnm.Print_Area" localSheetId="0">'10月分'!$A$1:$X$101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01" i="10" l="1"/>
  <c r="D100" i="10"/>
  <c r="D99" i="10"/>
  <c r="D98" i="10"/>
  <c r="D97" i="10"/>
  <c r="D96" i="10"/>
  <c r="D95" i="10"/>
  <c r="D94" i="10"/>
  <c r="D93" i="10"/>
  <c r="D92" i="10"/>
  <c r="D91" i="10"/>
  <c r="D90" i="10"/>
  <c r="D89" i="10"/>
  <c r="D88" i="10"/>
  <c r="D87" i="10"/>
  <c r="D86" i="10"/>
  <c r="D85" i="10"/>
  <c r="D84" i="10"/>
  <c r="D83" i="10"/>
  <c r="D82" i="10"/>
  <c r="D81" i="10"/>
  <c r="D80" i="10"/>
  <c r="D79" i="10"/>
  <c r="D78" i="10"/>
  <c r="D77" i="10"/>
  <c r="D76" i="10"/>
  <c r="D75" i="10"/>
  <c r="D74" i="10"/>
  <c r="D73" i="10"/>
  <c r="D72" i="10"/>
  <c r="D71" i="10"/>
  <c r="D70" i="10"/>
  <c r="D69" i="10"/>
  <c r="D68" i="10"/>
  <c r="D67" i="10"/>
  <c r="D66" i="10"/>
  <c r="D65" i="10"/>
  <c r="D64" i="10"/>
  <c r="D63" i="10"/>
  <c r="D62" i="10"/>
  <c r="D61" i="10"/>
  <c r="D60" i="10"/>
  <c r="D59" i="10"/>
  <c r="D58" i="10"/>
  <c r="D57" i="10"/>
  <c r="D56" i="10"/>
  <c r="D55" i="10"/>
  <c r="D54" i="10"/>
  <c r="D53" i="10"/>
  <c r="D52" i="10"/>
  <c r="D51" i="10"/>
  <c r="D50" i="10"/>
  <c r="D49" i="10"/>
  <c r="D48" i="10"/>
  <c r="D47" i="10"/>
  <c r="D46" i="10"/>
  <c r="D45" i="10"/>
  <c r="D44" i="10"/>
  <c r="D43" i="10"/>
  <c r="D42" i="10"/>
  <c r="D41" i="10"/>
  <c r="D40" i="10"/>
  <c r="D39" i="10"/>
  <c r="D38" i="10"/>
  <c r="D37" i="10"/>
  <c r="D36" i="10"/>
  <c r="D35" i="10"/>
  <c r="D34" i="10"/>
  <c r="D33" i="10"/>
  <c r="D32" i="10"/>
  <c r="D31" i="10"/>
  <c r="D30" i="10"/>
  <c r="D29" i="10"/>
  <c r="D28" i="10"/>
  <c r="D27" i="10"/>
  <c r="D26" i="10"/>
  <c r="D25" i="10"/>
  <c r="D24" i="10"/>
  <c r="D23" i="10"/>
  <c r="D22" i="10"/>
  <c r="D21" i="10"/>
  <c r="D20" i="10"/>
  <c r="D19" i="10"/>
  <c r="D18" i="10"/>
  <c r="D17" i="10"/>
  <c r="D16" i="10"/>
  <c r="D15" i="10"/>
  <c r="D14" i="10"/>
  <c r="D13" i="10"/>
  <c r="D12" i="10"/>
  <c r="D11" i="10"/>
  <c r="D10" i="10"/>
  <c r="D9" i="10"/>
  <c r="D8" i="10"/>
  <c r="D7" i="10"/>
  <c r="D6" i="10"/>
  <c r="D5" i="10"/>
  <c r="D4" i="10"/>
  <c r="M12" i="10"/>
  <c r="L12" i="10"/>
  <c r="M5" i="10"/>
  <c r="L5" i="10"/>
  <c r="W5" i="10"/>
  <c r="W6" i="10"/>
  <c r="W7" i="10"/>
  <c r="W8" i="10"/>
  <c r="W9" i="10"/>
  <c r="V9" i="10"/>
  <c r="V8" i="10"/>
  <c r="V7" i="10"/>
  <c r="V6" i="10"/>
  <c r="V5" i="10"/>
  <c r="R5" i="10"/>
  <c r="R6" i="10"/>
  <c r="R7" i="10"/>
  <c r="R8" i="10"/>
  <c r="R9" i="10"/>
  <c r="R10" i="10"/>
  <c r="R11" i="10"/>
  <c r="R12" i="10"/>
  <c r="R13" i="10"/>
  <c r="R14" i="10"/>
  <c r="R15" i="10"/>
  <c r="R16" i="10"/>
  <c r="R17" i="10"/>
  <c r="R18" i="10"/>
  <c r="R19" i="10"/>
  <c r="R20" i="10"/>
  <c r="R21" i="10"/>
  <c r="R22" i="10"/>
  <c r="R23" i="10"/>
  <c r="R24" i="10"/>
  <c r="R25" i="10"/>
  <c r="R26" i="10"/>
  <c r="Q26" i="10"/>
  <c r="Q25" i="10"/>
  <c r="Q24" i="10"/>
  <c r="Q23" i="10"/>
  <c r="Q22" i="10"/>
  <c r="Q21" i="10"/>
  <c r="Q20" i="10"/>
  <c r="Q19" i="10"/>
  <c r="Q18" i="10"/>
  <c r="Q17" i="10"/>
  <c r="Q16" i="10"/>
  <c r="Q15" i="10"/>
  <c r="Q14" i="10"/>
  <c r="Q13" i="10"/>
  <c r="Q12" i="10"/>
  <c r="Q11" i="10"/>
  <c r="Q10" i="10"/>
  <c r="Q9" i="10"/>
  <c r="Q8" i="10"/>
  <c r="Q6" i="10"/>
  <c r="P6" i="10" s="1"/>
  <c r="Q7" i="10"/>
  <c r="P7" i="10" s="1"/>
  <c r="Q5" i="10"/>
  <c r="M6" i="10"/>
  <c r="M7" i="10"/>
  <c r="M8" i="10"/>
  <c r="M9" i="10"/>
  <c r="M10" i="10"/>
  <c r="M11" i="10"/>
  <c r="M13" i="10"/>
  <c r="M14" i="10"/>
  <c r="M15" i="10"/>
  <c r="L15" i="10"/>
  <c r="L14" i="10"/>
  <c r="L13" i="10"/>
  <c r="L11" i="10"/>
  <c r="L10" i="10"/>
  <c r="L9" i="10"/>
  <c r="L8" i="10"/>
  <c r="L7" i="10"/>
  <c r="L6" i="10"/>
  <c r="J6" i="10"/>
  <c r="T9" i="10"/>
  <c r="T8" i="10"/>
  <c r="T7" i="10"/>
  <c r="T6" i="10"/>
  <c r="T5" i="10"/>
  <c r="O26" i="10"/>
  <c r="O25" i="10"/>
  <c r="O24" i="10"/>
  <c r="O23" i="10"/>
  <c r="O22" i="10"/>
  <c r="O21" i="10"/>
  <c r="O20" i="10"/>
  <c r="O19" i="10"/>
  <c r="O18" i="10"/>
  <c r="O17" i="10"/>
  <c r="O16" i="10"/>
  <c r="O15" i="10"/>
  <c r="O14" i="10"/>
  <c r="O13" i="10"/>
  <c r="O12" i="10"/>
  <c r="O11" i="10"/>
  <c r="O9" i="10"/>
  <c r="O10" i="10"/>
  <c r="O8" i="10"/>
  <c r="O7" i="10"/>
  <c r="O6" i="10"/>
  <c r="O5" i="10"/>
  <c r="J15" i="10"/>
  <c r="J14" i="10"/>
  <c r="J13" i="10"/>
  <c r="J12" i="10"/>
  <c r="J11" i="10"/>
  <c r="J10" i="10"/>
  <c r="J9" i="10"/>
  <c r="J8" i="10"/>
  <c r="J7" i="10"/>
  <c r="J5" i="10"/>
  <c r="K6" i="10" l="1"/>
  <c r="K8" i="10"/>
  <c r="K10" i="10"/>
  <c r="K13" i="10"/>
  <c r="K15" i="10"/>
  <c r="U5" i="10"/>
  <c r="U7" i="10"/>
  <c r="U9" i="10"/>
  <c r="K12" i="10"/>
  <c r="P8" i="10"/>
  <c r="P10" i="10"/>
  <c r="P12" i="10"/>
  <c r="P14" i="10"/>
  <c r="P16" i="10"/>
  <c r="P18" i="10"/>
  <c r="P20" i="10"/>
  <c r="P22" i="10"/>
  <c r="P24" i="10"/>
  <c r="P26" i="10"/>
  <c r="U6" i="10"/>
  <c r="U8" i="10"/>
  <c r="W10" i="10"/>
  <c r="P25" i="10"/>
  <c r="P23" i="10"/>
  <c r="P21" i="10"/>
  <c r="P19" i="10"/>
  <c r="P17" i="10"/>
  <c r="P15" i="10"/>
  <c r="P13" i="10"/>
  <c r="P11" i="10"/>
  <c r="P9" i="10"/>
  <c r="K14" i="10"/>
  <c r="K11" i="10"/>
  <c r="K9" i="10"/>
  <c r="K7" i="10"/>
  <c r="T10" i="10"/>
  <c r="K5" i="10"/>
  <c r="P5" i="10"/>
  <c r="M16" i="10"/>
  <c r="V10" i="10"/>
  <c r="L16" i="10"/>
  <c r="Q27" i="10"/>
  <c r="R27" i="10"/>
  <c r="O27" i="10"/>
  <c r="J16" i="10"/>
  <c r="K16" i="10" l="1"/>
  <c r="U10" i="10"/>
  <c r="P27" i="10"/>
  <c r="W12" i="10"/>
  <c r="V12" i="10"/>
  <c r="U12" i="10"/>
  <c r="T12" i="10"/>
</calcChain>
</file>

<file path=xl/sharedStrings.xml><?xml version="1.0" encoding="utf-8"?>
<sst xmlns="http://schemas.openxmlformats.org/spreadsheetml/2006/main" count="162" uniqueCount="141">
  <si>
    <t>名称</t>
    <rPh sb="0" eb="2">
      <t>メイショウ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</si>
  <si>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</si>
  <si>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</si>
  <si>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</si>
  <si>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世帯数</t>
    <rPh sb="0" eb="3">
      <t>セタイスウ</t>
    </rPh>
    <phoneticPr fontId="1"/>
  </si>
  <si>
    <t>八重洲２丁目</t>
  </si>
  <si>
    <t>京橋１丁目</t>
  </si>
  <si>
    <t>京橋２丁目</t>
  </si>
  <si>
    <t>京橋３丁目</t>
  </si>
  <si>
    <t>銀座１丁目</t>
  </si>
  <si>
    <t>銀座２丁目</t>
  </si>
  <si>
    <t>銀座３丁目</t>
  </si>
  <si>
    <t>銀座４丁目</t>
  </si>
  <si>
    <t>銀座５丁目</t>
  </si>
  <si>
    <t>銀座６丁目</t>
  </si>
  <si>
    <t>銀座７丁目</t>
  </si>
  <si>
    <t>銀座８丁目</t>
  </si>
  <si>
    <t>新富１丁目</t>
  </si>
  <si>
    <t>新富２丁目</t>
  </si>
  <si>
    <t>入船１丁目</t>
  </si>
  <si>
    <t>入船２丁目</t>
  </si>
  <si>
    <t>入船３丁目</t>
  </si>
  <si>
    <t>湊１丁目</t>
  </si>
  <si>
    <t>湊２丁目</t>
  </si>
  <si>
    <t>湊３丁目</t>
  </si>
  <si>
    <t>明石町</t>
  </si>
  <si>
    <t>築地１丁目</t>
  </si>
  <si>
    <t>築地２丁目</t>
  </si>
  <si>
    <t>築地３丁目</t>
  </si>
  <si>
    <t>築地４丁目</t>
  </si>
  <si>
    <t>築地５丁目</t>
  </si>
  <si>
    <t>築地６丁目</t>
  </si>
  <si>
    <t>築地７丁目</t>
  </si>
  <si>
    <t>浜離宮庭園</t>
  </si>
  <si>
    <t>八丁堀１丁目</t>
  </si>
  <si>
    <t>八丁堀２丁目</t>
  </si>
  <si>
    <t>八丁堀３丁目</t>
  </si>
  <si>
    <t>八丁堀４丁目</t>
  </si>
  <si>
    <t>新川１丁目</t>
  </si>
  <si>
    <t>新川２丁目</t>
  </si>
  <si>
    <t>日本橋本石町１丁目</t>
  </si>
  <si>
    <t>日本橋本石町２丁目</t>
  </si>
  <si>
    <t>日本橋本石町３丁目</t>
  </si>
  <si>
    <t>日本橋本石町４丁目</t>
  </si>
  <si>
    <t>日本橋室町１丁目</t>
  </si>
  <si>
    <t>日本橋室町２丁目</t>
  </si>
  <si>
    <t>日本橋室町３丁目</t>
  </si>
  <si>
    <t>日本橋室町４丁目</t>
  </si>
  <si>
    <t>日本橋本町１丁目</t>
  </si>
  <si>
    <t>日本橋本町２丁目</t>
  </si>
  <si>
    <t>日本橋本町３丁目</t>
  </si>
  <si>
    <t>日本橋本町４丁目</t>
  </si>
  <si>
    <t>日本橋小舟町</t>
  </si>
  <si>
    <t>日本橋小伝馬町</t>
  </si>
  <si>
    <t>日本橋大伝馬町</t>
  </si>
  <si>
    <t>日本橋堀留町１丁目</t>
  </si>
  <si>
    <t>日本橋堀留町２丁目</t>
  </si>
  <si>
    <t>日本橋富沢町</t>
  </si>
  <si>
    <t>日本橋人形町１丁目</t>
  </si>
  <si>
    <t>日本橋人形町２丁目</t>
  </si>
  <si>
    <t>日本橋人形町３丁目</t>
  </si>
  <si>
    <t>日本橋小網町</t>
  </si>
  <si>
    <t>日本橋蛎殻町１丁目</t>
  </si>
  <si>
    <t>日本橋蛎殻町２丁目</t>
  </si>
  <si>
    <t>日本橋箱崎町</t>
  </si>
  <si>
    <t>日本橋横山町</t>
  </si>
  <si>
    <t>東日本橋１丁目</t>
  </si>
  <si>
    <t>東日本橋２丁目</t>
  </si>
  <si>
    <t>東日本橋３丁目</t>
  </si>
  <si>
    <t>日本橋久松町</t>
  </si>
  <si>
    <t>日本橋浜町１丁目</t>
  </si>
  <si>
    <t>日本橋浜町２丁目</t>
  </si>
  <si>
    <t>日本橋浜町３丁目</t>
  </si>
  <si>
    <t>日本橋中洲</t>
  </si>
  <si>
    <t>八重洲１丁目</t>
  </si>
  <si>
    <t>日本橋１丁目</t>
  </si>
  <si>
    <t>日本橋２丁目</t>
  </si>
  <si>
    <t>日本橋３丁目</t>
  </si>
  <si>
    <t>日本橋茅場町１丁目</t>
  </si>
  <si>
    <t>日本橋茅場町２丁目</t>
  </si>
  <si>
    <t>日本橋茅場町３丁目</t>
  </si>
  <si>
    <t>日本橋兜町</t>
  </si>
  <si>
    <t>佃１丁目</t>
  </si>
  <si>
    <t>佃２丁目</t>
  </si>
  <si>
    <t>佃３丁目</t>
  </si>
  <si>
    <t>月島１丁目</t>
  </si>
  <si>
    <t>月島２丁目</t>
  </si>
  <si>
    <t>月島３丁目</t>
  </si>
  <si>
    <t>月島４丁目</t>
  </si>
  <si>
    <t>勝どき１丁目</t>
  </si>
  <si>
    <t>勝どき２丁目</t>
  </si>
  <si>
    <t>勝どき３丁目</t>
  </si>
  <si>
    <t>勝どき４丁目</t>
  </si>
  <si>
    <t>勝どき５丁目</t>
  </si>
  <si>
    <t>勝どき６丁目</t>
  </si>
  <si>
    <t>豊海町</t>
  </si>
  <si>
    <t>晴海１丁目</t>
  </si>
  <si>
    <t>晴海２丁目</t>
  </si>
  <si>
    <t>晴海３丁目</t>
  </si>
  <si>
    <t>晴海４丁目</t>
  </si>
  <si>
    <t>晴海５丁目</t>
  </si>
  <si>
    <t>京橋地域</t>
  </si>
  <si>
    <t>日本橋地域</t>
  </si>
  <si>
    <t>月島地域</t>
  </si>
  <si>
    <t>世帯数</t>
  </si>
  <si>
    <t>総数</t>
  </si>
  <si>
    <t>男</t>
  </si>
  <si>
    <t>女</t>
  </si>
  <si>
    <t>八重洲２</t>
  </si>
  <si>
    <t>日本橋本石町</t>
  </si>
  <si>
    <t>佃</t>
  </si>
  <si>
    <t>京橋</t>
  </si>
  <si>
    <t>日本橋室町</t>
  </si>
  <si>
    <t>月島</t>
  </si>
  <si>
    <t>銀座</t>
  </si>
  <si>
    <t>日本橋本町</t>
  </si>
  <si>
    <t>勝どき</t>
  </si>
  <si>
    <t>新富</t>
  </si>
  <si>
    <t>入船</t>
  </si>
  <si>
    <t>晴海</t>
  </si>
  <si>
    <t>湊</t>
  </si>
  <si>
    <t>月島地域計</t>
  </si>
  <si>
    <t>日本橋堀留町</t>
    <rPh sb="3" eb="4">
      <t>ホリ</t>
    </rPh>
    <phoneticPr fontId="8"/>
  </si>
  <si>
    <t>築地</t>
  </si>
  <si>
    <t>区全体</t>
  </si>
  <si>
    <t>日本橋人形町</t>
  </si>
  <si>
    <t>八丁堀</t>
  </si>
  <si>
    <t>新川</t>
  </si>
  <si>
    <t>日本橋蛎殻町</t>
  </si>
  <si>
    <t>京橋地域計</t>
  </si>
  <si>
    <t>日本橋馬喰町</t>
  </si>
  <si>
    <t>東日本橋</t>
  </si>
  <si>
    <t>日本橋浜町</t>
  </si>
  <si>
    <t>八重洲１</t>
  </si>
  <si>
    <t>日本橋</t>
  </si>
  <si>
    <t>日本橋茅場町</t>
  </si>
  <si>
    <t>日本橋地域計</t>
  </si>
  <si>
    <t>町丁別集計</t>
    <rPh sb="0" eb="2">
      <t>チョウチョウ</t>
    </rPh>
    <rPh sb="2" eb="3">
      <t>ベツ</t>
    </rPh>
    <rPh sb="3" eb="5">
      <t>シュウケイ</t>
    </rPh>
    <phoneticPr fontId="1"/>
  </si>
  <si>
    <t>日本橋馬喰町１丁目</t>
    <rPh sb="3" eb="6">
      <t>バクロチョウ</t>
    </rPh>
    <phoneticPr fontId="1"/>
  </si>
  <si>
    <t>日本橋馬喰町２丁目</t>
    <rPh sb="3" eb="6">
      <t>バクロチョウ</t>
    </rPh>
    <phoneticPr fontId="1"/>
  </si>
  <si>
    <t>令和8年10月1日</t>
    <rPh sb="0" eb="2">
      <t>レイワ</t>
    </rPh>
    <rPh sb="3" eb="4">
      <t>ネン</t>
    </rPh>
    <rPh sb="6" eb="7">
      <t>ガツ</t>
    </rPh>
    <rPh sb="8" eb="9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</si>
</sst>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[$-411]ge\.m\.d;@"/>
  </numFmts>
  <fonts count="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FUJ明朝体"/>
      <family val="1"/>
      <charset val="128"/>
    </font>
    <font>
      <sz val="12"/>
      <color theme="1"/>
      <name val="FUJ明朝体"/>
      <family val="1"/>
      <charset val="128"/>
    </font>
    <font>
      <sz val="12"/>
      <name val="FUJ明朝体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6" fillId="0" borderId="0"/>
    <xf numFmtId="0" fontId="7" fillId="0" borderId="0"/>
  </cellStyleXfs>
  <cellXfs count="35">
    <xf numFmtId="0" fontId="0" fillId="0" borderId="0" xfId="0">
      <alignment vertical="center"/>
    </xf>
    <xf numFmtId="49" fontId="4" fillId="2" borderId="0" xfId="0" applyNumberFormat="1" applyFont="1" applyFill="1">
      <alignment vertical="center"/>
    </xf>
    <xf numFmtId="49" fontId="3" fillId="2" borderId="0" xfId="0" applyNumberFormat="1" applyFont="1" applyFill="1">
      <alignment vertical="center"/>
    </xf>
    <xf numFmtId="49" fontId="5" fillId="5" borderId="3" xfId="0" applyNumberFormat="1" applyFont="1" applyFill="1" applyBorder="1" applyAlignment="1">
      <alignment horizontal="center" vertical="center" shrinkToFit="1"/>
    </xf>
    <xf numFmtId="49" fontId="5" fillId="5" borderId="3" xfId="0" applyNumberFormat="1" applyFont="1" applyFill="1" applyBorder="1" applyAlignment="1">
      <alignment horizontal="center" vertical="center" wrapText="1" shrinkToFit="1"/>
    </xf>
    <xf numFmtId="49" fontId="5" fillId="3" borderId="2" xfId="0" applyNumberFormat="1" applyFont="1" applyFill="1" applyBorder="1" applyAlignment="1">
      <alignment vertical="center"/>
    </xf>
    <xf numFmtId="177" fontId="5" fillId="4" borderId="2" xfId="0" applyNumberFormat="1" applyFont="1" applyFill="1" applyBorder="1" applyAlignment="1">
      <alignment horizontal="center" vertical="center"/>
    </xf>
    <xf numFmtId="49" fontId="5" fillId="4" borderId="2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/>
    </xf>
    <xf numFmtId="49" fontId="5" fillId="3" borderId="2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49" fontId="5" fillId="4" borderId="2" xfId="0" applyNumberFormat="1" applyFont="1" applyFill="1" applyBorder="1" applyAlignment="1">
      <alignment vertical="center"/>
    </xf>
    <xf numFmtId="49" fontId="3" fillId="2" borderId="0" xfId="0" applyNumberFormat="1" applyFont="1" applyFill="1" applyAlignment="1">
      <alignment vertical="center"/>
    </xf>
    <xf numFmtId="49" fontId="5" fillId="3" borderId="4" xfId="0" applyNumberFormat="1" applyFont="1" applyFill="1" applyBorder="1" applyAlignment="1">
      <alignment horizontal="right" vertical="center"/>
    </xf>
    <xf numFmtId="177" fontId="5" fillId="4" borderId="4" xfId="0" applyNumberFormat="1" applyFont="1" applyFill="1" applyBorder="1" applyAlignment="1">
      <alignment vertical="center"/>
    </xf>
    <xf numFmtId="176" fontId="5" fillId="6" borderId="1" xfId="0" applyNumberFormat="1" applyFont="1" applyFill="1" applyBorder="1" applyAlignment="1">
      <alignment horizontal="right" vertical="center"/>
    </xf>
    <xf numFmtId="49" fontId="4" fillId="0" borderId="0" xfId="0" applyNumberFormat="1" applyFont="1" applyFill="1">
      <alignment vertical="center"/>
    </xf>
    <xf numFmtId="49" fontId="3" fillId="0" borderId="0" xfId="0" applyNumberFormat="1" applyFont="1" applyFill="1">
      <alignment vertical="center"/>
    </xf>
    <xf numFmtId="0" fontId="7" fillId="0" borderId="5" xfId="2" applyFont="1" applyFill="1" applyBorder="1" applyAlignment="1">
      <alignment horizontal="centerContinuous"/>
    </xf>
    <xf numFmtId="0" fontId="7" fillId="0" borderId="6" xfId="2" applyFont="1" applyFill="1" applyBorder="1" applyAlignment="1">
      <alignment horizontal="centerContinuous"/>
    </xf>
    <xf numFmtId="0" fontId="7" fillId="0" borderId="7" xfId="2" applyFont="1" applyFill="1" applyBorder="1" applyAlignment="1">
      <alignment horizontal="centerContinuous"/>
    </xf>
    <xf numFmtId="0" fontId="7" fillId="0" borderId="8" xfId="2" applyFont="1" applyFill="1" applyBorder="1" applyAlignment="1">
      <alignment horizontal="centerContinuous"/>
    </xf>
    <xf numFmtId="0" fontId="7" fillId="0" borderId="9" xfId="2" applyFont="1" applyFill="1" applyBorder="1" applyAlignment="1">
      <alignment horizontal="center"/>
    </xf>
    <xf numFmtId="0" fontId="7" fillId="0" borderId="1" xfId="2" applyFont="1" applyFill="1" applyBorder="1" applyAlignment="1">
      <alignment horizontal="center"/>
    </xf>
    <xf numFmtId="0" fontId="7" fillId="0" borderId="10" xfId="2" applyFont="1" applyFill="1" applyBorder="1"/>
    <xf numFmtId="3" fontId="7" fillId="0" borderId="10" xfId="2" applyNumberFormat="1" applyFont="1" applyFill="1" applyBorder="1"/>
    <xf numFmtId="0" fontId="7" fillId="0" borderId="8" xfId="2" applyFont="1" applyFill="1" applyBorder="1"/>
    <xf numFmtId="3" fontId="7" fillId="0" borderId="1" xfId="2" applyNumberFormat="1" applyFont="1" applyFill="1" applyBorder="1"/>
    <xf numFmtId="0" fontId="7" fillId="0" borderId="1" xfId="2" applyFont="1" applyFill="1" applyBorder="1"/>
    <xf numFmtId="0" fontId="7" fillId="0" borderId="0" xfId="2" applyFont="1" applyFill="1"/>
    <xf numFmtId="0" fontId="7" fillId="0" borderId="9" xfId="2" applyFont="1" applyFill="1" applyBorder="1"/>
    <xf numFmtId="0" fontId="7" fillId="0" borderId="5" xfId="2" applyFont="1" applyFill="1" applyBorder="1"/>
    <xf numFmtId="0" fontId="7" fillId="0" borderId="11" xfId="2" applyFont="1" applyFill="1" applyBorder="1"/>
    <xf numFmtId="3" fontId="7" fillId="0" borderId="12" xfId="2" applyNumberFormat="1" applyFont="1" applyFill="1" applyBorder="1"/>
    <xf numFmtId="176" fontId="5" fillId="0" borderId="1" xfId="0" applyNumberFormat="1" applyFont="1" applyBorder="1" applyAlignment="1">
      <alignment horizontal="right" vertical="center"/>
    </xf>
  </cellXfs>
  <cellStyles count="4">
    <cellStyle name="標準" xfId="0" builtinId="0"/>
    <cellStyle name="標準 2" xfId="1" xr:uid="{00000000-0005-0000-0000-000001000000}"/>
    <cellStyle name="標準 2 2" xfId="2" xr:uid="{378DD588-E689-4B20-A477-C68B38044FB6}"/>
    <cellStyle name="標準 3" xfId="3" xr:uid="{A0A2D320-77A2-4180-BD23-0DFBBB337D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32A75-AAB1-44FE-B46E-B583D2787A73}">
  <sheetPr>
    <pageSetUpPr fitToPage="1"/>
  </sheetPr>
  <dimension ref="A1:AD101"/>
  <sheetViews>
    <sheetView tabSelected="1" view="pageBreakPreview" topLeftCell="G11" zoomScale="85" zoomScaleNormal="85" zoomScaleSheetLayoutView="85" zoomScalePageLayoutView="85" workbookViewId="0">
      <selection activeCell="J16" sqref="J16"/>
    </sheetView>
  </sheetViews>
  <sheetFormatPr defaultColWidth="3.125" defaultRowHeight="25.5" customHeight="1"/>
  <cols>
    <col min="1" max="3" width="26.625" style="10" customWidth="1" collapsed="1"/>
    <col min="4" max="4" width="26.625" style="12" customWidth="1" collapsed="1"/>
    <col min="5" max="5" width="26.625" style="2" customWidth="1" collapsed="1"/>
    <col min="6" max="6" width="4.625" style="2" customWidth="1" collapsed="1"/>
    <col min="7" max="7" width="3.125" style="2" customWidth="1"/>
    <col min="8" max="8" width="3.125" style="2" customWidth="1" collapsed="1"/>
    <col min="9" max="9" width="14.125" style="2" customWidth="1" collapsed="1"/>
    <col min="10" max="13" width="9" style="2" customWidth="1" collapsed="1"/>
    <col min="14" max="14" width="14.125" style="2" customWidth="1" collapsed="1"/>
    <col min="15" max="18" width="9" style="2" customWidth="1" collapsed="1"/>
    <col min="19" max="19" width="14.125" style="2" customWidth="1" collapsed="1"/>
    <col min="20" max="23" width="9" style="2" customWidth="1" collapsed="1"/>
    <col min="24" max="24" width="3.125" style="2" collapsed="1"/>
    <col min="25" max="25" width="3.125" style="2"/>
    <col min="26" max="26" width="3.125" style="2" collapsed="1"/>
    <col min="27" max="30" width="3.125" style="2"/>
    <col min="31" max="16384" width="3.125" style="2" collapsed="1"/>
  </cols>
  <sheetData>
    <row r="1" spans="1:24" s="1" customFormat="1" ht="25.5" customHeight="1" thickBot="1">
      <c r="A1" s="9" t="s">
        <v>137</v>
      </c>
      <c r="B1" s="9"/>
      <c r="C1" s="9"/>
      <c r="D1" s="5"/>
      <c r="E1" s="13" t="s">
        <v>140</v>
      </c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</row>
    <row r="2" spans="1:24" s="1" customFormat="1" ht="24.6" customHeight="1" thickBot="1">
      <c r="A2" s="6"/>
      <c r="B2" s="7"/>
      <c r="C2" s="6"/>
      <c r="D2" s="11"/>
      <c r="E2" s="14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3" spans="1:24" ht="30" customHeight="1">
      <c r="A3" s="3" t="s">
        <v>0</v>
      </c>
      <c r="B3" s="3" t="s">
        <v>1</v>
      </c>
      <c r="C3" s="4" t="s">
        <v>2</v>
      </c>
      <c r="D3" s="3" t="s">
        <v>3</v>
      </c>
      <c r="E3" s="3" t="s">
        <v>4</v>
      </c>
      <c r="F3" s="17"/>
      <c r="G3" s="17"/>
      <c r="H3" s="17"/>
      <c r="I3" s="18" t="s">
        <v>101</v>
      </c>
      <c r="J3" s="19"/>
      <c r="K3" s="19"/>
      <c r="L3" s="19"/>
      <c r="M3" s="20"/>
      <c r="N3" s="18" t="s">
        <v>102</v>
      </c>
      <c r="O3" s="19"/>
      <c r="P3" s="19"/>
      <c r="Q3" s="19"/>
      <c r="R3" s="20"/>
      <c r="S3" s="18" t="s">
        <v>103</v>
      </c>
      <c r="T3" s="19"/>
      <c r="U3" s="19"/>
      <c r="V3" s="20"/>
      <c r="W3" s="20"/>
      <c r="X3" s="17"/>
    </row>
    <row r="4" spans="1:24" ht="25.5" customHeight="1">
      <c r="A4" s="8" t="s">
        <v>5</v>
      </c>
      <c r="B4" s="34">
        <v>3</v>
      </c>
      <c r="C4" s="34">
        <v>5</v>
      </c>
      <c r="D4" s="34">
        <f>B4+C4</f>
        <v>8</v>
      </c>
      <c r="E4" s="15">
        <v>6</v>
      </c>
      <c r="F4" s="17"/>
      <c r="G4" s="17"/>
      <c r="H4" s="17"/>
      <c r="I4" s="21"/>
      <c r="J4" s="22" t="s">
        <v>104</v>
      </c>
      <c r="K4" s="23" t="s">
        <v>105</v>
      </c>
      <c r="L4" s="23" t="s">
        <v>106</v>
      </c>
      <c r="M4" s="23" t="s">
        <v>107</v>
      </c>
      <c r="N4" s="21"/>
      <c r="O4" s="22" t="s">
        <v>104</v>
      </c>
      <c r="P4" s="23" t="s">
        <v>105</v>
      </c>
      <c r="Q4" s="23" t="s">
        <v>106</v>
      </c>
      <c r="R4" s="23" t="s">
        <v>107</v>
      </c>
      <c r="S4" s="21"/>
      <c r="T4" s="22" t="s">
        <v>104</v>
      </c>
      <c r="U4" s="23" t="s">
        <v>105</v>
      </c>
      <c r="V4" s="23" t="s">
        <v>106</v>
      </c>
      <c r="W4" s="23" t="s">
        <v>107</v>
      </c>
      <c r="X4" s="17"/>
    </row>
    <row r="5" spans="1:24" ht="25.5" customHeight="1">
      <c r="A5" s="8" t="s">
        <v>6</v>
      </c>
      <c r="B5" s="34">
        <v>29</v>
      </c>
      <c r="C5" s="34">
        <v>32</v>
      </c>
      <c r="D5" s="34">
        <f t="shared" ref="D5:D68" si="0">B5+C5</f>
        <v>61</v>
      </c>
      <c r="E5" s="15">
        <v>52</v>
      </c>
      <c r="F5" s="17"/>
      <c r="G5" s="17"/>
      <c r="H5" s="17"/>
      <c r="I5" s="24" t="s">
        <v>108</v>
      </c>
      <c r="J5" s="25">
        <f>E4</f>
        <v>6</v>
      </c>
      <c r="K5" s="25">
        <f>L5+M5</f>
        <v>8</v>
      </c>
      <c r="L5" s="25">
        <f>SUM(B4)</f>
        <v>3</v>
      </c>
      <c r="M5" s="25">
        <f>SUM(C4)</f>
        <v>5</v>
      </c>
      <c r="N5" s="26" t="s">
        <v>109</v>
      </c>
      <c r="O5" s="25">
        <f>SUM(E39:E42)</f>
        <v>52</v>
      </c>
      <c r="P5" s="25">
        <f>Q5+R5</f>
        <v>85</v>
      </c>
      <c r="Q5" s="25">
        <f>SUM(B39:B42)</f>
        <v>47</v>
      </c>
      <c r="R5" s="25">
        <f>SUM(C39:C42)</f>
        <v>38</v>
      </c>
      <c r="S5" s="26" t="s">
        <v>110</v>
      </c>
      <c r="T5" s="25">
        <f>SUM(E83:E85)</f>
        <v>7944</v>
      </c>
      <c r="U5" s="25">
        <f>V5+W5</f>
        <v>15025</v>
      </c>
      <c r="V5" s="25">
        <f>SUM(B83:B85)</f>
        <v>7070</v>
      </c>
      <c r="W5" s="25">
        <f>SUM(C83:C85)</f>
        <v>7955</v>
      </c>
      <c r="X5" s="17"/>
    </row>
    <row r="6" spans="1:24" ht="25.5" customHeight="1">
      <c r="A6" s="8" t="s">
        <v>7</v>
      </c>
      <c r="B6" s="34">
        <v>50</v>
      </c>
      <c r="C6" s="34">
        <v>44</v>
      </c>
      <c r="D6" s="34">
        <f t="shared" si="0"/>
        <v>94</v>
      </c>
      <c r="E6" s="15">
        <v>66</v>
      </c>
      <c r="F6" s="17"/>
      <c r="G6" s="17"/>
      <c r="H6" s="17"/>
      <c r="I6" s="24" t="s">
        <v>111</v>
      </c>
      <c r="J6" s="27">
        <f>SUM(E5:E7)</f>
        <v>178</v>
      </c>
      <c r="K6" s="25">
        <f t="shared" ref="K6:K15" si="1">L6+M6</f>
        <v>227</v>
      </c>
      <c r="L6" s="27">
        <f>SUM(B5:B7)</f>
        <v>119</v>
      </c>
      <c r="M6" s="27">
        <f>SUM(C5:C7)</f>
        <v>108</v>
      </c>
      <c r="N6" s="26" t="s">
        <v>112</v>
      </c>
      <c r="O6" s="25">
        <f>SUM(E43:E46)</f>
        <v>149</v>
      </c>
      <c r="P6" s="25">
        <f t="shared" ref="P6:P26" si="2">Q6+R6</f>
        <v>237</v>
      </c>
      <c r="Q6" s="25">
        <f>SUM(B43:B46)</f>
        <v>117</v>
      </c>
      <c r="R6" s="25">
        <f>SUM(C43:C46)</f>
        <v>120</v>
      </c>
      <c r="S6" s="26" t="s">
        <v>113</v>
      </c>
      <c r="T6" s="25">
        <f>SUM(E86:E89)</f>
        <v>9780</v>
      </c>
      <c r="U6" s="25">
        <f t="shared" ref="U6:U9" si="3">V6+W6</f>
        <v>16791</v>
      </c>
      <c r="V6" s="25">
        <f>SUM(B86:B89)</f>
        <v>7990</v>
      </c>
      <c r="W6" s="25">
        <f>SUM(C86:C89)</f>
        <v>8801</v>
      </c>
      <c r="X6" s="17"/>
    </row>
    <row r="7" spans="1:24" ht="25.5" customHeight="1">
      <c r="A7" s="8" t="s">
        <v>8</v>
      </c>
      <c r="B7" s="34">
        <v>40</v>
      </c>
      <c r="C7" s="34">
        <v>32</v>
      </c>
      <c r="D7" s="34">
        <f t="shared" si="0"/>
        <v>72</v>
      </c>
      <c r="E7" s="15">
        <v>60</v>
      </c>
      <c r="F7" s="17"/>
      <c r="G7" s="17"/>
      <c r="H7" s="17"/>
      <c r="I7" s="24" t="s">
        <v>114</v>
      </c>
      <c r="J7" s="27">
        <f>SUM(E8:E15)</f>
        <v>2430</v>
      </c>
      <c r="K7" s="25">
        <f t="shared" si="1"/>
        <v>3410</v>
      </c>
      <c r="L7" s="27">
        <f>SUM(B8:B15)</f>
        <v>1583</v>
      </c>
      <c r="M7" s="27">
        <f>SUM(C8:C15)</f>
        <v>1827</v>
      </c>
      <c r="N7" s="26" t="s">
        <v>115</v>
      </c>
      <c r="O7" s="25">
        <f>SUM(E47:E50)</f>
        <v>1188</v>
      </c>
      <c r="P7" s="25">
        <f t="shared" si="2"/>
        <v>1895</v>
      </c>
      <c r="Q7" s="25">
        <f>SUM(B47:B50)</f>
        <v>940</v>
      </c>
      <c r="R7" s="25">
        <f>SUM(C47:C50)</f>
        <v>955</v>
      </c>
      <c r="S7" s="26" t="s">
        <v>116</v>
      </c>
      <c r="T7" s="25">
        <f>SUM(E90:E95)</f>
        <v>15597</v>
      </c>
      <c r="U7" s="25">
        <f t="shared" si="3"/>
        <v>30460</v>
      </c>
      <c r="V7" s="25">
        <f>SUM(B90:B95)</f>
        <v>14599</v>
      </c>
      <c r="W7" s="25">
        <f>SUM(C90:C95)</f>
        <v>15861</v>
      </c>
      <c r="X7" s="17"/>
    </row>
    <row r="8" spans="1:24" ht="25.5" customHeight="1">
      <c r="A8" s="8" t="s">
        <v>9</v>
      </c>
      <c r="B8" s="34">
        <v>634</v>
      </c>
      <c r="C8" s="34">
        <v>792</v>
      </c>
      <c r="D8" s="34">
        <f t="shared" si="0"/>
        <v>1426</v>
      </c>
      <c r="E8" s="15">
        <v>932</v>
      </c>
      <c r="F8" s="17"/>
      <c r="G8" s="17"/>
      <c r="H8" s="17"/>
      <c r="I8" s="24" t="s">
        <v>117</v>
      </c>
      <c r="J8" s="27">
        <f>SUM(E16:E17)</f>
        <v>1605</v>
      </c>
      <c r="K8" s="25">
        <f t="shared" si="1"/>
        <v>2276</v>
      </c>
      <c r="L8" s="27">
        <f>SUM(B16:B17)</f>
        <v>1025</v>
      </c>
      <c r="M8" s="27">
        <f>SUM(C16:C17)</f>
        <v>1251</v>
      </c>
      <c r="N8" s="26" t="s">
        <v>52</v>
      </c>
      <c r="O8" s="25">
        <f>SUM(E51)</f>
        <v>636</v>
      </c>
      <c r="P8" s="25">
        <f t="shared" si="2"/>
        <v>1024</v>
      </c>
      <c r="Q8" s="25">
        <f t="shared" ref="Q8:R10" si="4">SUM(B51)</f>
        <v>521</v>
      </c>
      <c r="R8" s="25">
        <f t="shared" si="4"/>
        <v>503</v>
      </c>
      <c r="S8" s="26" t="s">
        <v>95</v>
      </c>
      <c r="T8" s="25">
        <f>SUM(E96)</f>
        <v>334</v>
      </c>
      <c r="U8" s="25">
        <f t="shared" si="3"/>
        <v>473</v>
      </c>
      <c r="V8" s="25">
        <f>SUM(B96)</f>
        <v>299</v>
      </c>
      <c r="W8" s="25">
        <f>SUM(C96)</f>
        <v>174</v>
      </c>
      <c r="X8" s="17"/>
    </row>
    <row r="9" spans="1:24" ht="25.5" customHeight="1">
      <c r="A9" s="8" t="s">
        <v>10</v>
      </c>
      <c r="B9" s="34">
        <v>278</v>
      </c>
      <c r="C9" s="34">
        <v>335</v>
      </c>
      <c r="D9" s="34">
        <f t="shared" si="0"/>
        <v>613</v>
      </c>
      <c r="E9" s="15">
        <v>431</v>
      </c>
      <c r="F9" s="17"/>
      <c r="G9" s="17"/>
      <c r="H9" s="17"/>
      <c r="I9" s="24" t="s">
        <v>118</v>
      </c>
      <c r="J9" s="27">
        <f>SUM(E18:E20)</f>
        <v>2046</v>
      </c>
      <c r="K9" s="25">
        <f t="shared" si="1"/>
        <v>2943</v>
      </c>
      <c r="L9" s="27">
        <f>SUM(B18:B20)</f>
        <v>1366</v>
      </c>
      <c r="M9" s="27">
        <f>SUM(C18:C20)</f>
        <v>1577</v>
      </c>
      <c r="N9" s="26" t="s">
        <v>53</v>
      </c>
      <c r="O9" s="25">
        <f t="shared" ref="O9:O10" si="5">SUM(E52)</f>
        <v>653</v>
      </c>
      <c r="P9" s="25">
        <f t="shared" si="2"/>
        <v>1061</v>
      </c>
      <c r="Q9" s="25">
        <f t="shared" si="4"/>
        <v>510</v>
      </c>
      <c r="R9" s="25">
        <f t="shared" si="4"/>
        <v>551</v>
      </c>
      <c r="S9" s="26" t="s">
        <v>119</v>
      </c>
      <c r="T9" s="25">
        <f>SUM(E97:E101)</f>
        <v>13457</v>
      </c>
      <c r="U9" s="25">
        <f t="shared" si="3"/>
        <v>29473</v>
      </c>
      <c r="V9" s="25">
        <f>SUM(B97:B101)</f>
        <v>14551</v>
      </c>
      <c r="W9" s="25">
        <f>SUM(C97:C101)</f>
        <v>14922</v>
      </c>
      <c r="X9" s="17"/>
    </row>
    <row r="10" spans="1:24" ht="25.5" customHeight="1">
      <c r="A10" s="8" t="s">
        <v>11</v>
      </c>
      <c r="B10" s="34">
        <v>132</v>
      </c>
      <c r="C10" s="34">
        <v>162</v>
      </c>
      <c r="D10" s="34">
        <f t="shared" si="0"/>
        <v>294</v>
      </c>
      <c r="E10" s="15">
        <v>229</v>
      </c>
      <c r="F10" s="17"/>
      <c r="G10" s="17"/>
      <c r="H10" s="17"/>
      <c r="I10" s="24" t="s">
        <v>120</v>
      </c>
      <c r="J10" s="27">
        <f>SUM(E21:E23)</f>
        <v>4238</v>
      </c>
      <c r="K10" s="25">
        <f t="shared" si="1"/>
        <v>7373</v>
      </c>
      <c r="L10" s="27">
        <f>SUM(B21:B23)</f>
        <v>3508</v>
      </c>
      <c r="M10" s="27">
        <f>SUM(C21:C23)</f>
        <v>3865</v>
      </c>
      <c r="N10" s="26" t="s">
        <v>54</v>
      </c>
      <c r="O10" s="25">
        <f t="shared" si="5"/>
        <v>1097</v>
      </c>
      <c r="P10" s="25">
        <f t="shared" si="2"/>
        <v>1838</v>
      </c>
      <c r="Q10" s="25">
        <f t="shared" si="4"/>
        <v>906</v>
      </c>
      <c r="R10" s="25">
        <f t="shared" si="4"/>
        <v>932</v>
      </c>
      <c r="S10" s="28" t="s">
        <v>121</v>
      </c>
      <c r="T10" s="27">
        <f>SUM(T5:T9)</f>
        <v>47112</v>
      </c>
      <c r="U10" s="27">
        <f>SUM(U5:U9)</f>
        <v>92222</v>
      </c>
      <c r="V10" s="27">
        <f>SUM(V5:V9)</f>
        <v>44509</v>
      </c>
      <c r="W10" s="27">
        <f>SUM(W5:W9)</f>
        <v>47713</v>
      </c>
      <c r="X10" s="17"/>
    </row>
    <row r="11" spans="1:24" ht="25.5" customHeight="1">
      <c r="A11" s="8" t="s">
        <v>12</v>
      </c>
      <c r="B11" s="34">
        <v>83</v>
      </c>
      <c r="C11" s="34">
        <v>96</v>
      </c>
      <c r="D11" s="34">
        <f t="shared" si="0"/>
        <v>179</v>
      </c>
      <c r="E11" s="15">
        <v>125</v>
      </c>
      <c r="F11" s="17"/>
      <c r="G11" s="17"/>
      <c r="H11" s="17"/>
      <c r="I11" s="24" t="s">
        <v>25</v>
      </c>
      <c r="J11" s="27">
        <f>SUM(E24)</f>
        <v>2117</v>
      </c>
      <c r="K11" s="25">
        <f t="shared" si="1"/>
        <v>3728</v>
      </c>
      <c r="L11" s="27">
        <f>SUM(B24)</f>
        <v>1662</v>
      </c>
      <c r="M11" s="27">
        <f>SUM(C24)</f>
        <v>2066</v>
      </c>
      <c r="N11" s="26" t="s">
        <v>122</v>
      </c>
      <c r="O11" s="25">
        <f>SUM(E54:E55)</f>
        <v>2135</v>
      </c>
      <c r="P11" s="25">
        <f t="shared" si="2"/>
        <v>3277</v>
      </c>
      <c r="Q11" s="25">
        <f>SUM(B54:B55)</f>
        <v>1577</v>
      </c>
      <c r="R11" s="25">
        <f>SUM(C54:C55)</f>
        <v>1700</v>
      </c>
      <c r="S11" s="29"/>
      <c r="T11" s="29"/>
      <c r="U11" s="29"/>
      <c r="V11" s="29"/>
      <c r="W11" s="29"/>
      <c r="X11" s="17"/>
    </row>
    <row r="12" spans="1:24" ht="25.5" customHeight="1">
      <c r="A12" s="8" t="s">
        <v>13</v>
      </c>
      <c r="B12" s="34">
        <v>18</v>
      </c>
      <c r="C12" s="34">
        <v>7</v>
      </c>
      <c r="D12" s="34">
        <f t="shared" si="0"/>
        <v>25</v>
      </c>
      <c r="E12" s="15">
        <v>20</v>
      </c>
      <c r="F12" s="17"/>
      <c r="G12" s="17"/>
      <c r="H12" s="17"/>
      <c r="I12" s="24" t="s">
        <v>123</v>
      </c>
      <c r="J12" s="27">
        <f>SUM(E25:E31)</f>
        <v>5887</v>
      </c>
      <c r="K12" s="25">
        <f t="shared" si="1"/>
        <v>9273</v>
      </c>
      <c r="L12" s="25">
        <f>SUM(B25:B31)</f>
        <v>4239</v>
      </c>
      <c r="M12" s="25">
        <f>SUM(C25:C31)</f>
        <v>5034</v>
      </c>
      <c r="N12" s="26" t="s">
        <v>57</v>
      </c>
      <c r="O12" s="25">
        <f>SUM(E56)</f>
        <v>953</v>
      </c>
      <c r="P12" s="25">
        <f t="shared" si="2"/>
        <v>1608</v>
      </c>
      <c r="Q12" s="25">
        <f>SUM(B56)</f>
        <v>736</v>
      </c>
      <c r="R12" s="25">
        <f>SUM(C56)</f>
        <v>872</v>
      </c>
      <c r="S12" s="28" t="s">
        <v>124</v>
      </c>
      <c r="T12" s="27">
        <f>J16+O27+T10</f>
        <v>109266</v>
      </c>
      <c r="U12" s="27">
        <f>K16+P27+U10</f>
        <v>192221</v>
      </c>
      <c r="V12" s="27">
        <f>L16+Q27+V10</f>
        <v>91845</v>
      </c>
      <c r="W12" s="27">
        <f>M16+R27+W10</f>
        <v>100376</v>
      </c>
      <c r="X12" s="17"/>
    </row>
    <row r="13" spans="1:24" ht="25.5" customHeight="1">
      <c r="A13" s="8" t="s">
        <v>14</v>
      </c>
      <c r="B13" s="34">
        <v>22</v>
      </c>
      <c r="C13" s="34">
        <v>25</v>
      </c>
      <c r="D13" s="34">
        <f t="shared" si="0"/>
        <v>47</v>
      </c>
      <c r="E13" s="15">
        <v>27</v>
      </c>
      <c r="F13" s="17"/>
      <c r="G13" s="17"/>
      <c r="H13" s="17"/>
      <c r="I13" s="24" t="s">
        <v>33</v>
      </c>
      <c r="J13" s="27">
        <f>SUM(E32)</f>
        <v>0</v>
      </c>
      <c r="K13" s="25">
        <f t="shared" si="1"/>
        <v>0</v>
      </c>
      <c r="L13" s="27">
        <f>SUM(B32)</f>
        <v>0</v>
      </c>
      <c r="M13" s="27">
        <f>SUM(C32)</f>
        <v>0</v>
      </c>
      <c r="N13" s="26" t="s">
        <v>125</v>
      </c>
      <c r="O13" s="25">
        <f>SUM(E57:E59)</f>
        <v>3400</v>
      </c>
      <c r="P13" s="25">
        <f t="shared" si="2"/>
        <v>5672</v>
      </c>
      <c r="Q13" s="25">
        <f>SUM(B57:B59)</f>
        <v>2633</v>
      </c>
      <c r="R13" s="25">
        <f>SUM(C57:C59)</f>
        <v>3039</v>
      </c>
      <c r="S13" s="17"/>
      <c r="T13" s="17"/>
      <c r="U13" s="17"/>
      <c r="V13" s="17"/>
      <c r="W13" s="17"/>
      <c r="X13" s="17"/>
    </row>
    <row r="14" spans="1:24" ht="25.5" customHeight="1">
      <c r="A14" s="8" t="s">
        <v>15</v>
      </c>
      <c r="B14" s="34">
        <v>113</v>
      </c>
      <c r="C14" s="34">
        <v>119</v>
      </c>
      <c r="D14" s="34">
        <f t="shared" si="0"/>
        <v>232</v>
      </c>
      <c r="E14" s="15">
        <v>173</v>
      </c>
      <c r="F14" s="17"/>
      <c r="G14" s="17"/>
      <c r="H14" s="17"/>
      <c r="I14" s="24" t="s">
        <v>126</v>
      </c>
      <c r="J14" s="27">
        <f>SUM(E33:E36)</f>
        <v>2564</v>
      </c>
      <c r="K14" s="25">
        <f t="shared" si="1"/>
        <v>3936</v>
      </c>
      <c r="L14" s="27">
        <f>SUM(B33:B36)</f>
        <v>1922</v>
      </c>
      <c r="M14" s="27">
        <f>SUM(C33:C36)</f>
        <v>2014</v>
      </c>
      <c r="N14" s="26" t="s">
        <v>61</v>
      </c>
      <c r="O14" s="25">
        <f>SUM(E60)</f>
        <v>889</v>
      </c>
      <c r="P14" s="25">
        <f t="shared" si="2"/>
        <v>1354</v>
      </c>
      <c r="Q14" s="25">
        <f>SUM(B60)</f>
        <v>667</v>
      </c>
      <c r="R14" s="25">
        <f>SUM(C60)</f>
        <v>687</v>
      </c>
      <c r="S14" s="17"/>
      <c r="T14" s="17"/>
      <c r="U14" s="17"/>
      <c r="V14" s="17"/>
      <c r="W14" s="17"/>
      <c r="X14" s="17"/>
    </row>
    <row r="15" spans="1:24" ht="25.5" customHeight="1">
      <c r="A15" s="8" t="s">
        <v>16</v>
      </c>
      <c r="B15" s="34">
        <v>303</v>
      </c>
      <c r="C15" s="34">
        <v>291</v>
      </c>
      <c r="D15" s="34">
        <f t="shared" si="0"/>
        <v>594</v>
      </c>
      <c r="E15" s="15">
        <v>493</v>
      </c>
      <c r="F15" s="17"/>
      <c r="G15" s="17"/>
      <c r="H15" s="17"/>
      <c r="I15" s="28" t="s">
        <v>127</v>
      </c>
      <c r="J15" s="27">
        <f>SUM(E37:E38)</f>
        <v>6132</v>
      </c>
      <c r="K15" s="25">
        <f t="shared" si="1"/>
        <v>9983</v>
      </c>
      <c r="L15" s="27">
        <f>SUM(B37:B38)</f>
        <v>4840</v>
      </c>
      <c r="M15" s="27">
        <f>SUM(C37:C38)</f>
        <v>5143</v>
      </c>
      <c r="N15" s="26" t="s">
        <v>128</v>
      </c>
      <c r="O15" s="25">
        <f>SUM(E61:E62)</f>
        <v>3492</v>
      </c>
      <c r="P15" s="25">
        <f t="shared" si="2"/>
        <v>5515</v>
      </c>
      <c r="Q15" s="25">
        <f>SUM(B61:B62)</f>
        <v>2547</v>
      </c>
      <c r="R15" s="25">
        <f>SUM(C61:C62)</f>
        <v>2968</v>
      </c>
      <c r="S15" s="17"/>
      <c r="T15" s="17"/>
      <c r="U15" s="17"/>
      <c r="V15" s="17"/>
      <c r="W15" s="17"/>
      <c r="X15" s="17"/>
    </row>
    <row r="16" spans="1:24" ht="25.5" customHeight="1">
      <c r="A16" s="8" t="s">
        <v>17</v>
      </c>
      <c r="B16" s="34">
        <v>583</v>
      </c>
      <c r="C16" s="34">
        <v>741</v>
      </c>
      <c r="D16" s="34">
        <f t="shared" si="0"/>
        <v>1324</v>
      </c>
      <c r="E16" s="15">
        <v>967</v>
      </c>
      <c r="F16" s="17"/>
      <c r="G16" s="17"/>
      <c r="H16" s="17"/>
      <c r="I16" s="30" t="s">
        <v>129</v>
      </c>
      <c r="J16" s="27">
        <f>SUM(J5:J15)</f>
        <v>27203</v>
      </c>
      <c r="K16" s="27">
        <f>SUM(K5:K15)</f>
        <v>43157</v>
      </c>
      <c r="L16" s="27">
        <f>SUM(L5:L15)</f>
        <v>20267</v>
      </c>
      <c r="M16" s="27">
        <f>SUM(M5:M15)</f>
        <v>22890</v>
      </c>
      <c r="N16" s="26" t="s">
        <v>64</v>
      </c>
      <c r="O16" s="25">
        <f>SUM(E63)</f>
        <v>2452</v>
      </c>
      <c r="P16" s="25">
        <f t="shared" si="2"/>
        <v>3909</v>
      </c>
      <c r="Q16" s="25">
        <f>SUM(B63)</f>
        <v>1906</v>
      </c>
      <c r="R16" s="25">
        <f>SUM(C63)</f>
        <v>2003</v>
      </c>
      <c r="S16" s="17"/>
      <c r="T16" s="17"/>
      <c r="U16" s="17"/>
      <c r="V16" s="17"/>
      <c r="W16" s="17"/>
      <c r="X16" s="17"/>
    </row>
    <row r="17" spans="1:24" ht="25.5" customHeight="1">
      <c r="A17" s="8" t="s">
        <v>18</v>
      </c>
      <c r="B17" s="34">
        <v>442</v>
      </c>
      <c r="C17" s="34">
        <v>510</v>
      </c>
      <c r="D17" s="34">
        <f t="shared" si="0"/>
        <v>952</v>
      </c>
      <c r="E17" s="15">
        <v>638</v>
      </c>
      <c r="F17" s="17"/>
      <c r="G17" s="17"/>
      <c r="H17" s="17"/>
      <c r="I17" s="17"/>
      <c r="J17" s="17"/>
      <c r="K17" s="17"/>
      <c r="L17" s="17"/>
      <c r="M17" s="17"/>
      <c r="N17" s="26" t="s">
        <v>130</v>
      </c>
      <c r="O17" s="25">
        <f>SUM(E64:E65)</f>
        <v>2036</v>
      </c>
      <c r="P17" s="25">
        <f t="shared" si="2"/>
        <v>2984</v>
      </c>
      <c r="Q17" s="25">
        <f>SUM(B64:B65)</f>
        <v>1485</v>
      </c>
      <c r="R17" s="25">
        <f>SUM(C64:C65)</f>
        <v>1499</v>
      </c>
      <c r="S17" s="17"/>
      <c r="T17" s="17"/>
      <c r="U17" s="17"/>
      <c r="V17" s="17"/>
      <c r="W17" s="17"/>
      <c r="X17" s="17"/>
    </row>
    <row r="18" spans="1:24" ht="25.5" customHeight="1">
      <c r="A18" s="8" t="s">
        <v>19</v>
      </c>
      <c r="B18" s="34">
        <v>507</v>
      </c>
      <c r="C18" s="34">
        <v>590</v>
      </c>
      <c r="D18" s="34">
        <f t="shared" si="0"/>
        <v>1097</v>
      </c>
      <c r="E18" s="15">
        <v>737</v>
      </c>
      <c r="F18" s="17"/>
      <c r="G18" s="17"/>
      <c r="H18" s="17"/>
      <c r="I18" s="17"/>
      <c r="J18" s="17"/>
      <c r="K18" s="17"/>
      <c r="L18" s="17"/>
      <c r="M18" s="17"/>
      <c r="N18" s="26" t="s">
        <v>65</v>
      </c>
      <c r="O18" s="25">
        <f>SUM(E66)</f>
        <v>1007</v>
      </c>
      <c r="P18" s="25">
        <f t="shared" si="2"/>
        <v>1618</v>
      </c>
      <c r="Q18" s="25">
        <f>SUM(B66)</f>
        <v>879</v>
      </c>
      <c r="R18" s="25">
        <f>SUM(C66)</f>
        <v>739</v>
      </c>
      <c r="S18" s="17"/>
      <c r="T18" s="17"/>
      <c r="U18" s="17"/>
      <c r="V18" s="17"/>
      <c r="W18" s="17"/>
      <c r="X18" s="17"/>
    </row>
    <row r="19" spans="1:24" ht="25.5" customHeight="1">
      <c r="A19" s="8" t="s">
        <v>20</v>
      </c>
      <c r="B19" s="34">
        <v>473</v>
      </c>
      <c r="C19" s="34">
        <v>511</v>
      </c>
      <c r="D19" s="34">
        <f t="shared" si="0"/>
        <v>984</v>
      </c>
      <c r="E19" s="15">
        <v>712</v>
      </c>
      <c r="F19" s="17"/>
      <c r="G19" s="17"/>
      <c r="H19" s="17"/>
      <c r="I19" s="17"/>
      <c r="J19" s="17"/>
      <c r="K19" s="17"/>
      <c r="L19" s="17"/>
      <c r="M19" s="17"/>
      <c r="N19" s="31" t="s">
        <v>131</v>
      </c>
      <c r="O19" s="27">
        <f>SUM(E67:E69)</f>
        <v>3848</v>
      </c>
      <c r="P19" s="25">
        <f t="shared" si="2"/>
        <v>6316</v>
      </c>
      <c r="Q19" s="27">
        <f>SUM(B67:B69)</f>
        <v>3021</v>
      </c>
      <c r="R19" s="27">
        <f>SUM(C67:C69)</f>
        <v>3295</v>
      </c>
      <c r="S19" s="17"/>
      <c r="T19" s="17"/>
      <c r="U19" s="17"/>
      <c r="V19" s="17"/>
      <c r="W19" s="17"/>
      <c r="X19" s="17"/>
    </row>
    <row r="20" spans="1:24" ht="25.5" customHeight="1">
      <c r="A20" s="8" t="s">
        <v>21</v>
      </c>
      <c r="B20" s="34">
        <v>386</v>
      </c>
      <c r="C20" s="34">
        <v>476</v>
      </c>
      <c r="D20" s="34">
        <f t="shared" si="0"/>
        <v>862</v>
      </c>
      <c r="E20" s="15">
        <v>597</v>
      </c>
      <c r="F20" s="17"/>
      <c r="G20" s="17"/>
      <c r="H20" s="17"/>
      <c r="I20" s="17"/>
      <c r="J20" s="17"/>
      <c r="K20" s="17"/>
      <c r="L20" s="17"/>
      <c r="M20" s="17"/>
      <c r="N20" s="32" t="s">
        <v>69</v>
      </c>
      <c r="O20" s="33">
        <f>SUM(E70)</f>
        <v>576</v>
      </c>
      <c r="P20" s="25">
        <f t="shared" si="2"/>
        <v>1009</v>
      </c>
      <c r="Q20" s="33">
        <f>SUM(B70)</f>
        <v>474</v>
      </c>
      <c r="R20" s="33">
        <f>SUM(C70)</f>
        <v>535</v>
      </c>
      <c r="S20" s="17"/>
      <c r="T20" s="17"/>
      <c r="U20" s="17"/>
      <c r="V20" s="17"/>
      <c r="W20" s="17"/>
      <c r="X20" s="17"/>
    </row>
    <row r="21" spans="1:24" ht="25.5" customHeight="1">
      <c r="A21" s="8" t="s">
        <v>22</v>
      </c>
      <c r="B21" s="34">
        <v>629</v>
      </c>
      <c r="C21" s="34">
        <v>710</v>
      </c>
      <c r="D21" s="34">
        <f t="shared" si="0"/>
        <v>1339</v>
      </c>
      <c r="E21" s="15">
        <v>853</v>
      </c>
      <c r="F21" s="17"/>
      <c r="G21" s="17"/>
      <c r="H21" s="17"/>
      <c r="I21" s="17"/>
      <c r="J21" s="17"/>
      <c r="K21" s="17"/>
      <c r="L21" s="17"/>
      <c r="M21" s="17"/>
      <c r="N21" s="26" t="s">
        <v>132</v>
      </c>
      <c r="O21" s="25">
        <f>SUM(E71:E73)</f>
        <v>7214</v>
      </c>
      <c r="P21" s="25">
        <f t="shared" si="2"/>
        <v>12536</v>
      </c>
      <c r="Q21" s="25">
        <f>SUM(B71:B73)</f>
        <v>5709</v>
      </c>
      <c r="R21" s="25">
        <f>SUM(C71:C73)</f>
        <v>6827</v>
      </c>
      <c r="S21" s="17"/>
      <c r="T21" s="17"/>
      <c r="U21" s="17"/>
      <c r="V21" s="17"/>
      <c r="W21" s="17"/>
      <c r="X21" s="17"/>
    </row>
    <row r="22" spans="1:24" ht="25.5" customHeight="1">
      <c r="A22" s="8" t="s">
        <v>23</v>
      </c>
      <c r="B22" s="34">
        <v>1454</v>
      </c>
      <c r="C22" s="34">
        <v>1527</v>
      </c>
      <c r="D22" s="34">
        <f t="shared" si="0"/>
        <v>2981</v>
      </c>
      <c r="E22" s="15">
        <v>1598</v>
      </c>
      <c r="F22" s="17"/>
      <c r="G22" s="17"/>
      <c r="H22" s="17"/>
      <c r="I22" s="17"/>
      <c r="J22" s="17"/>
      <c r="K22" s="17"/>
      <c r="L22" s="17"/>
      <c r="M22" s="17"/>
      <c r="N22" s="26" t="s">
        <v>73</v>
      </c>
      <c r="O22" s="25">
        <f>SUM(E74)</f>
        <v>1497</v>
      </c>
      <c r="P22" s="25">
        <f t="shared" si="2"/>
        <v>2499</v>
      </c>
      <c r="Q22" s="25">
        <f>SUM(B74)</f>
        <v>1155</v>
      </c>
      <c r="R22" s="25">
        <f>SUM(C74)</f>
        <v>1344</v>
      </c>
      <c r="S22" s="17"/>
      <c r="T22" s="17"/>
      <c r="U22" s="17"/>
      <c r="V22" s="17"/>
      <c r="W22" s="17"/>
      <c r="X22" s="17"/>
    </row>
    <row r="23" spans="1:24" ht="25.5" customHeight="1">
      <c r="A23" s="8" t="s">
        <v>24</v>
      </c>
      <c r="B23" s="34">
        <v>1425</v>
      </c>
      <c r="C23" s="34">
        <v>1628</v>
      </c>
      <c r="D23" s="34">
        <f t="shared" si="0"/>
        <v>3053</v>
      </c>
      <c r="E23" s="15">
        <v>1787</v>
      </c>
      <c r="F23" s="17"/>
      <c r="G23" s="17"/>
      <c r="H23" s="17"/>
      <c r="I23" s="17"/>
      <c r="J23" s="17"/>
      <c r="K23" s="17"/>
      <c r="L23" s="17"/>
      <c r="M23" s="17"/>
      <c r="N23" s="26" t="s">
        <v>133</v>
      </c>
      <c r="O23" s="25">
        <f>SUM(E75)</f>
        <v>28</v>
      </c>
      <c r="P23" s="25">
        <f t="shared" si="2"/>
        <v>49</v>
      </c>
      <c r="Q23" s="25">
        <f>SUM(B75)</f>
        <v>19</v>
      </c>
      <c r="R23" s="25">
        <f>SUM(C75)</f>
        <v>30</v>
      </c>
      <c r="S23" s="17"/>
      <c r="T23" s="17"/>
      <c r="U23" s="17"/>
      <c r="V23" s="17"/>
      <c r="W23" s="17"/>
      <c r="X23" s="17"/>
    </row>
    <row r="24" spans="1:24" ht="25.5" customHeight="1">
      <c r="A24" s="8" t="s">
        <v>25</v>
      </c>
      <c r="B24" s="34">
        <v>1662</v>
      </c>
      <c r="C24" s="34">
        <v>2066</v>
      </c>
      <c r="D24" s="34">
        <f t="shared" si="0"/>
        <v>3728</v>
      </c>
      <c r="E24" s="15">
        <v>2117</v>
      </c>
      <c r="F24" s="17"/>
      <c r="G24" s="17"/>
      <c r="H24" s="17"/>
      <c r="I24" s="17"/>
      <c r="J24" s="17"/>
      <c r="K24" s="17"/>
      <c r="L24" s="17"/>
      <c r="M24" s="17"/>
      <c r="N24" s="26" t="s">
        <v>134</v>
      </c>
      <c r="O24" s="25">
        <f>SUM(E76:E78)</f>
        <v>169</v>
      </c>
      <c r="P24" s="25">
        <f t="shared" si="2"/>
        <v>257</v>
      </c>
      <c r="Q24" s="25">
        <f>SUM(B76:B78)</f>
        <v>128</v>
      </c>
      <c r="R24" s="25">
        <f>SUM(C76:C78)</f>
        <v>129</v>
      </c>
      <c r="S24" s="17"/>
      <c r="T24" s="17"/>
      <c r="U24" s="17"/>
      <c r="V24" s="17"/>
      <c r="W24" s="17"/>
      <c r="X24" s="17"/>
    </row>
    <row r="25" spans="1:24" ht="25.5" customHeight="1">
      <c r="A25" s="8" t="s">
        <v>26</v>
      </c>
      <c r="B25" s="34">
        <v>381</v>
      </c>
      <c r="C25" s="34">
        <v>458</v>
      </c>
      <c r="D25" s="34">
        <f t="shared" si="0"/>
        <v>839</v>
      </c>
      <c r="E25" s="15">
        <v>546</v>
      </c>
      <c r="F25" s="17"/>
      <c r="G25" s="17"/>
      <c r="H25" s="17"/>
      <c r="I25" s="17"/>
      <c r="J25" s="17"/>
      <c r="K25" s="17"/>
      <c r="L25" s="17"/>
      <c r="M25" s="17"/>
      <c r="N25" s="26" t="s">
        <v>135</v>
      </c>
      <c r="O25" s="25">
        <f>SUM(E79:E81)</f>
        <v>929</v>
      </c>
      <c r="P25" s="25">
        <f t="shared" si="2"/>
        <v>1368</v>
      </c>
      <c r="Q25" s="25">
        <f>SUM(B79:B81)</f>
        <v>680</v>
      </c>
      <c r="R25" s="25">
        <f>SUM(C79:C81)</f>
        <v>688</v>
      </c>
      <c r="S25" s="17"/>
      <c r="T25" s="17"/>
      <c r="U25" s="17"/>
      <c r="V25" s="17"/>
      <c r="W25" s="17"/>
      <c r="X25" s="17"/>
    </row>
    <row r="26" spans="1:24" ht="25.5" customHeight="1">
      <c r="A26" s="8" t="s">
        <v>27</v>
      </c>
      <c r="B26" s="34">
        <v>532</v>
      </c>
      <c r="C26" s="34">
        <v>620</v>
      </c>
      <c r="D26" s="34">
        <f t="shared" si="0"/>
        <v>1152</v>
      </c>
      <c r="E26" s="15">
        <v>797</v>
      </c>
      <c r="F26" s="17"/>
      <c r="G26" s="17"/>
      <c r="H26" s="17"/>
      <c r="I26" s="17"/>
      <c r="J26" s="17"/>
      <c r="K26" s="17"/>
      <c r="L26" s="17"/>
      <c r="M26" s="17"/>
      <c r="N26" s="26" t="s">
        <v>81</v>
      </c>
      <c r="O26" s="25">
        <f>SUM(E82)</f>
        <v>551</v>
      </c>
      <c r="P26" s="25">
        <f t="shared" si="2"/>
        <v>731</v>
      </c>
      <c r="Q26" s="25">
        <f>SUM(B82)</f>
        <v>412</v>
      </c>
      <c r="R26" s="25">
        <f>SUM(C82)</f>
        <v>319</v>
      </c>
      <c r="S26" s="17"/>
      <c r="T26" s="17"/>
      <c r="U26" s="17"/>
      <c r="V26" s="17"/>
      <c r="W26" s="17"/>
      <c r="X26" s="17"/>
    </row>
    <row r="27" spans="1:24" ht="25.5" customHeight="1">
      <c r="A27" s="8" t="s">
        <v>28</v>
      </c>
      <c r="B27" s="34">
        <v>419</v>
      </c>
      <c r="C27" s="34">
        <v>529</v>
      </c>
      <c r="D27" s="34">
        <f t="shared" si="0"/>
        <v>948</v>
      </c>
      <c r="E27" s="15">
        <v>633</v>
      </c>
      <c r="F27" s="17"/>
      <c r="G27" s="17"/>
      <c r="H27" s="17"/>
      <c r="I27" s="17"/>
      <c r="J27" s="17"/>
      <c r="K27" s="17"/>
      <c r="L27" s="17"/>
      <c r="M27" s="17"/>
      <c r="N27" s="28" t="s">
        <v>136</v>
      </c>
      <c r="O27" s="27">
        <f>SUM(O5:O26)</f>
        <v>34951</v>
      </c>
      <c r="P27" s="27">
        <f>SUM(P5:P26)</f>
        <v>56842</v>
      </c>
      <c r="Q27" s="27">
        <f>SUM(Q5:Q26)</f>
        <v>27069</v>
      </c>
      <c r="R27" s="27">
        <f>SUM(R5:R26)</f>
        <v>29773</v>
      </c>
      <c r="S27" s="17"/>
      <c r="T27" s="17"/>
      <c r="U27" s="17"/>
      <c r="V27" s="17"/>
      <c r="W27" s="17"/>
      <c r="X27" s="17"/>
    </row>
    <row r="28" spans="1:24" ht="25.5" customHeight="1">
      <c r="A28" s="8" t="s">
        <v>29</v>
      </c>
      <c r="B28" s="34">
        <v>346</v>
      </c>
      <c r="C28" s="34">
        <v>305</v>
      </c>
      <c r="D28" s="34">
        <f t="shared" si="0"/>
        <v>651</v>
      </c>
      <c r="E28" s="15">
        <v>501</v>
      </c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</row>
    <row r="29" spans="1:24" ht="25.5" customHeight="1">
      <c r="A29" s="8" t="s">
        <v>30</v>
      </c>
      <c r="B29" s="34">
        <v>104</v>
      </c>
      <c r="C29" s="34">
        <v>307</v>
      </c>
      <c r="D29" s="34">
        <f t="shared" si="0"/>
        <v>411</v>
      </c>
      <c r="E29" s="15">
        <v>345</v>
      </c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</row>
    <row r="30" spans="1:24" ht="25.5" customHeight="1">
      <c r="A30" s="8" t="s">
        <v>31</v>
      </c>
      <c r="B30" s="34">
        <v>919</v>
      </c>
      <c r="C30" s="34">
        <v>1033</v>
      </c>
      <c r="D30" s="34">
        <f t="shared" si="0"/>
        <v>1952</v>
      </c>
      <c r="E30" s="15">
        <v>1152</v>
      </c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</row>
    <row r="31" spans="1:24" ht="25.5" customHeight="1">
      <c r="A31" s="8" t="s">
        <v>32</v>
      </c>
      <c r="B31" s="34">
        <v>1538</v>
      </c>
      <c r="C31" s="34">
        <v>1782</v>
      </c>
      <c r="D31" s="34">
        <f t="shared" si="0"/>
        <v>3320</v>
      </c>
      <c r="E31" s="15">
        <v>1913</v>
      </c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</row>
    <row r="32" spans="1:24" ht="25.5" customHeight="1">
      <c r="A32" s="8" t="s">
        <v>33</v>
      </c>
      <c r="B32" s="34">
        <v>0</v>
      </c>
      <c r="C32" s="34">
        <v>0</v>
      </c>
      <c r="D32" s="34">
        <f t="shared" si="0"/>
        <v>0</v>
      </c>
      <c r="E32" s="15">
        <v>0</v>
      </c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</row>
    <row r="33" spans="1:24" ht="25.5" customHeight="1">
      <c r="A33" s="8" t="s">
        <v>34</v>
      </c>
      <c r="B33" s="34">
        <v>38</v>
      </c>
      <c r="C33" s="34">
        <v>38</v>
      </c>
      <c r="D33" s="34">
        <f t="shared" si="0"/>
        <v>76</v>
      </c>
      <c r="E33" s="15">
        <v>63</v>
      </c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</row>
    <row r="34" spans="1:24" ht="25.5" customHeight="1">
      <c r="A34" s="8" t="s">
        <v>35</v>
      </c>
      <c r="B34" s="34">
        <v>564</v>
      </c>
      <c r="C34" s="34">
        <v>591</v>
      </c>
      <c r="D34" s="34">
        <f t="shared" si="0"/>
        <v>1155</v>
      </c>
      <c r="E34" s="15">
        <v>760</v>
      </c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</row>
    <row r="35" spans="1:24" ht="25.5" customHeight="1">
      <c r="A35" s="8" t="s">
        <v>36</v>
      </c>
      <c r="B35" s="34">
        <v>804</v>
      </c>
      <c r="C35" s="34">
        <v>782</v>
      </c>
      <c r="D35" s="34">
        <f t="shared" si="0"/>
        <v>1586</v>
      </c>
      <c r="E35" s="15">
        <v>1053</v>
      </c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</row>
    <row r="36" spans="1:24" ht="25.5" customHeight="1">
      <c r="A36" s="8" t="s">
        <v>37</v>
      </c>
      <c r="B36" s="34">
        <v>516</v>
      </c>
      <c r="C36" s="34">
        <v>603</v>
      </c>
      <c r="D36" s="34">
        <f t="shared" si="0"/>
        <v>1119</v>
      </c>
      <c r="E36" s="15">
        <v>688</v>
      </c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</row>
    <row r="37" spans="1:24" ht="25.5" customHeight="1">
      <c r="A37" s="8" t="s">
        <v>38</v>
      </c>
      <c r="B37" s="34">
        <v>1734</v>
      </c>
      <c r="C37" s="34">
        <v>1782</v>
      </c>
      <c r="D37" s="34">
        <f t="shared" si="0"/>
        <v>3516</v>
      </c>
      <c r="E37" s="15">
        <v>2276</v>
      </c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</row>
    <row r="38" spans="1:24" ht="25.5" customHeight="1">
      <c r="A38" s="8" t="s">
        <v>39</v>
      </c>
      <c r="B38" s="34">
        <v>3106</v>
      </c>
      <c r="C38" s="34">
        <v>3361</v>
      </c>
      <c r="D38" s="34">
        <f t="shared" si="0"/>
        <v>6467</v>
      </c>
      <c r="E38" s="15">
        <v>3856</v>
      </c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</row>
    <row r="39" spans="1:24" ht="25.5" customHeight="1">
      <c r="A39" s="8" t="s">
        <v>40</v>
      </c>
      <c r="B39" s="34">
        <v>0</v>
      </c>
      <c r="C39" s="34">
        <v>0</v>
      </c>
      <c r="D39" s="34">
        <f t="shared" si="0"/>
        <v>0</v>
      </c>
      <c r="E39" s="15">
        <v>0</v>
      </c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</row>
    <row r="40" spans="1:24" ht="25.5" customHeight="1">
      <c r="A40" s="8" t="s">
        <v>41</v>
      </c>
      <c r="B40" s="34">
        <v>0</v>
      </c>
      <c r="C40" s="34">
        <v>0</v>
      </c>
      <c r="D40" s="34">
        <f t="shared" si="0"/>
        <v>0</v>
      </c>
      <c r="E40" s="15">
        <v>0</v>
      </c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</row>
    <row r="41" spans="1:24" ht="25.5" customHeight="1">
      <c r="A41" s="8" t="s">
        <v>42</v>
      </c>
      <c r="B41" s="34">
        <v>3</v>
      </c>
      <c r="C41" s="34">
        <v>1</v>
      </c>
      <c r="D41" s="34">
        <f t="shared" si="0"/>
        <v>4</v>
      </c>
      <c r="E41" s="15">
        <v>4</v>
      </c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</row>
    <row r="42" spans="1:24" ht="25.5" customHeight="1">
      <c r="A42" s="8" t="s">
        <v>43</v>
      </c>
      <c r="B42" s="34">
        <v>44</v>
      </c>
      <c r="C42" s="34">
        <v>37</v>
      </c>
      <c r="D42" s="34">
        <f t="shared" si="0"/>
        <v>81</v>
      </c>
      <c r="E42" s="15">
        <v>48</v>
      </c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</row>
    <row r="43" spans="1:24" ht="25.5" customHeight="1">
      <c r="A43" s="8" t="s">
        <v>44</v>
      </c>
      <c r="B43" s="34">
        <v>65</v>
      </c>
      <c r="C43" s="34">
        <v>71</v>
      </c>
      <c r="D43" s="34">
        <f t="shared" si="0"/>
        <v>136</v>
      </c>
      <c r="E43" s="15">
        <v>90</v>
      </c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</row>
    <row r="44" spans="1:24" ht="25.5" customHeight="1">
      <c r="A44" s="8" t="s">
        <v>45</v>
      </c>
      <c r="B44" s="34">
        <v>25</v>
      </c>
      <c r="C44" s="34">
        <v>28</v>
      </c>
      <c r="D44" s="34">
        <f t="shared" si="0"/>
        <v>53</v>
      </c>
      <c r="E44" s="15">
        <v>30</v>
      </c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</row>
    <row r="45" spans="1:24" ht="25.5" customHeight="1">
      <c r="A45" s="8" t="s">
        <v>46</v>
      </c>
      <c r="B45" s="34">
        <v>4</v>
      </c>
      <c r="C45" s="34">
        <v>3</v>
      </c>
      <c r="D45" s="34">
        <f t="shared" si="0"/>
        <v>7</v>
      </c>
      <c r="E45" s="15">
        <v>3</v>
      </c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</row>
    <row r="46" spans="1:24" ht="25.5" customHeight="1">
      <c r="A46" s="8" t="s">
        <v>47</v>
      </c>
      <c r="B46" s="34">
        <v>23</v>
      </c>
      <c r="C46" s="34">
        <v>18</v>
      </c>
      <c r="D46" s="34">
        <f t="shared" si="0"/>
        <v>41</v>
      </c>
      <c r="E46" s="15">
        <v>26</v>
      </c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</row>
    <row r="47" spans="1:24" ht="25.5" customHeight="1">
      <c r="A47" s="8" t="s">
        <v>48</v>
      </c>
      <c r="B47" s="34">
        <v>142</v>
      </c>
      <c r="C47" s="34">
        <v>131</v>
      </c>
      <c r="D47" s="34">
        <f t="shared" si="0"/>
        <v>273</v>
      </c>
      <c r="E47" s="15">
        <v>196</v>
      </c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</row>
    <row r="48" spans="1:24" ht="25.5" customHeight="1">
      <c r="A48" s="8" t="s">
        <v>49</v>
      </c>
      <c r="B48" s="34">
        <v>95</v>
      </c>
      <c r="C48" s="34">
        <v>116</v>
      </c>
      <c r="D48" s="34">
        <f t="shared" si="0"/>
        <v>211</v>
      </c>
      <c r="E48" s="15">
        <v>128</v>
      </c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</row>
    <row r="49" spans="1:24" ht="25.5" customHeight="1">
      <c r="A49" s="8" t="s">
        <v>50</v>
      </c>
      <c r="B49" s="34">
        <v>146</v>
      </c>
      <c r="C49" s="34">
        <v>117</v>
      </c>
      <c r="D49" s="34">
        <f t="shared" si="0"/>
        <v>263</v>
      </c>
      <c r="E49" s="15">
        <v>186</v>
      </c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</row>
    <row r="50" spans="1:24" ht="25.5" customHeight="1">
      <c r="A50" s="8" t="s">
        <v>51</v>
      </c>
      <c r="B50" s="34">
        <v>557</v>
      </c>
      <c r="C50" s="34">
        <v>591</v>
      </c>
      <c r="D50" s="34">
        <f t="shared" si="0"/>
        <v>1148</v>
      </c>
      <c r="E50" s="15">
        <v>678</v>
      </c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</row>
    <row r="51" spans="1:24" ht="25.5" customHeight="1">
      <c r="A51" s="8" t="s">
        <v>52</v>
      </c>
      <c r="B51" s="34">
        <v>521</v>
      </c>
      <c r="C51" s="34">
        <v>503</v>
      </c>
      <c r="D51" s="34">
        <f t="shared" si="0"/>
        <v>1024</v>
      </c>
      <c r="E51" s="15">
        <v>636</v>
      </c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</row>
    <row r="52" spans="1:24" ht="25.5" customHeight="1">
      <c r="A52" s="8" t="s">
        <v>53</v>
      </c>
      <c r="B52" s="34">
        <v>510</v>
      </c>
      <c r="C52" s="34">
        <v>551</v>
      </c>
      <c r="D52" s="34">
        <f t="shared" si="0"/>
        <v>1061</v>
      </c>
      <c r="E52" s="15">
        <v>653</v>
      </c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</row>
    <row r="53" spans="1:24" ht="25.5" customHeight="1">
      <c r="A53" s="8" t="s">
        <v>54</v>
      </c>
      <c r="B53" s="34">
        <v>906</v>
      </c>
      <c r="C53" s="34">
        <v>932</v>
      </c>
      <c r="D53" s="34">
        <f t="shared" si="0"/>
        <v>1838</v>
      </c>
      <c r="E53" s="15">
        <v>1097</v>
      </c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</row>
    <row r="54" spans="1:24" ht="25.5" customHeight="1">
      <c r="A54" s="8" t="s">
        <v>55</v>
      </c>
      <c r="B54" s="34">
        <v>732</v>
      </c>
      <c r="C54" s="34">
        <v>731</v>
      </c>
      <c r="D54" s="34">
        <f t="shared" si="0"/>
        <v>1463</v>
      </c>
      <c r="E54" s="15">
        <v>1008</v>
      </c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</row>
    <row r="55" spans="1:24" ht="25.5" customHeight="1">
      <c r="A55" s="8" t="s">
        <v>56</v>
      </c>
      <c r="B55" s="34">
        <v>845</v>
      </c>
      <c r="C55" s="34">
        <v>969</v>
      </c>
      <c r="D55" s="34">
        <f t="shared" si="0"/>
        <v>1814</v>
      </c>
      <c r="E55" s="15">
        <v>1127</v>
      </c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</row>
    <row r="56" spans="1:24" ht="25.5" customHeight="1">
      <c r="A56" s="8" t="s">
        <v>57</v>
      </c>
      <c r="B56" s="34">
        <v>736</v>
      </c>
      <c r="C56" s="34">
        <v>872</v>
      </c>
      <c r="D56" s="34">
        <f t="shared" si="0"/>
        <v>1608</v>
      </c>
      <c r="E56" s="15">
        <v>953</v>
      </c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</row>
    <row r="57" spans="1:24" ht="25.5" customHeight="1">
      <c r="A57" s="8" t="s">
        <v>58</v>
      </c>
      <c r="B57" s="34">
        <v>758</v>
      </c>
      <c r="C57" s="34">
        <v>913</v>
      </c>
      <c r="D57" s="34">
        <f t="shared" si="0"/>
        <v>1671</v>
      </c>
      <c r="E57" s="15">
        <v>999</v>
      </c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</row>
    <row r="58" spans="1:24" ht="25.5" customHeight="1">
      <c r="A58" s="8" t="s">
        <v>59</v>
      </c>
      <c r="B58" s="34">
        <v>1302</v>
      </c>
      <c r="C58" s="34">
        <v>1523</v>
      </c>
      <c r="D58" s="34">
        <f t="shared" si="0"/>
        <v>2825</v>
      </c>
      <c r="E58" s="15">
        <v>1672</v>
      </c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</row>
    <row r="59" spans="1:24" ht="25.5" customHeight="1">
      <c r="A59" s="8" t="s">
        <v>60</v>
      </c>
      <c r="B59" s="34">
        <v>573</v>
      </c>
      <c r="C59" s="34">
        <v>603</v>
      </c>
      <c r="D59" s="34">
        <f t="shared" si="0"/>
        <v>1176</v>
      </c>
      <c r="E59" s="15">
        <v>729</v>
      </c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</row>
    <row r="60" spans="1:24" ht="25.5" customHeight="1">
      <c r="A60" s="8" t="s">
        <v>61</v>
      </c>
      <c r="B60" s="34">
        <v>667</v>
      </c>
      <c r="C60" s="34">
        <v>687</v>
      </c>
      <c r="D60" s="34">
        <f t="shared" si="0"/>
        <v>1354</v>
      </c>
      <c r="E60" s="15">
        <v>889</v>
      </c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</row>
    <row r="61" spans="1:24" ht="25.5" customHeight="1">
      <c r="A61" s="8" t="s">
        <v>62</v>
      </c>
      <c r="B61" s="34">
        <v>1889</v>
      </c>
      <c r="C61" s="34">
        <v>2176</v>
      </c>
      <c r="D61" s="34">
        <f t="shared" si="0"/>
        <v>4065</v>
      </c>
      <c r="E61" s="15">
        <v>2514</v>
      </c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</row>
    <row r="62" spans="1:24" ht="25.5" customHeight="1">
      <c r="A62" s="8" t="s">
        <v>63</v>
      </c>
      <c r="B62" s="34">
        <v>658</v>
      </c>
      <c r="C62" s="34">
        <v>792</v>
      </c>
      <c r="D62" s="34">
        <f t="shared" si="0"/>
        <v>1450</v>
      </c>
      <c r="E62" s="15">
        <v>978</v>
      </c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</row>
    <row r="63" spans="1:24" ht="25.5" customHeight="1">
      <c r="A63" s="8" t="s">
        <v>64</v>
      </c>
      <c r="B63" s="34">
        <v>1906</v>
      </c>
      <c r="C63" s="34">
        <v>2003</v>
      </c>
      <c r="D63" s="34">
        <f t="shared" si="0"/>
        <v>3909</v>
      </c>
      <c r="E63" s="15">
        <v>2452</v>
      </c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</row>
    <row r="64" spans="1:24" ht="25.5" customHeight="1">
      <c r="A64" s="8" t="s">
        <v>138</v>
      </c>
      <c r="B64" s="34">
        <v>882</v>
      </c>
      <c r="C64" s="34">
        <v>886</v>
      </c>
      <c r="D64" s="34">
        <f t="shared" si="0"/>
        <v>1768</v>
      </c>
      <c r="E64" s="15">
        <v>1164</v>
      </c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</row>
    <row r="65" spans="1:24" ht="25.5" customHeight="1">
      <c r="A65" s="8" t="s">
        <v>139</v>
      </c>
      <c r="B65" s="34">
        <v>603</v>
      </c>
      <c r="C65" s="34">
        <v>613</v>
      </c>
      <c r="D65" s="34">
        <f t="shared" si="0"/>
        <v>1216</v>
      </c>
      <c r="E65" s="15">
        <v>872</v>
      </c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</row>
    <row r="66" spans="1:24" ht="25.5" customHeight="1">
      <c r="A66" s="8" t="s">
        <v>65</v>
      </c>
      <c r="B66" s="34">
        <v>879</v>
      </c>
      <c r="C66" s="34">
        <v>739</v>
      </c>
      <c r="D66" s="34">
        <f t="shared" si="0"/>
        <v>1618</v>
      </c>
      <c r="E66" s="15">
        <v>1007</v>
      </c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</row>
    <row r="67" spans="1:24" ht="25.5" customHeight="1">
      <c r="A67" s="8" t="s">
        <v>66</v>
      </c>
      <c r="B67" s="34">
        <v>587</v>
      </c>
      <c r="C67" s="34">
        <v>632</v>
      </c>
      <c r="D67" s="34">
        <f t="shared" si="0"/>
        <v>1219</v>
      </c>
      <c r="E67" s="15">
        <v>762</v>
      </c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</row>
    <row r="68" spans="1:24" ht="25.5" customHeight="1">
      <c r="A68" s="8" t="s">
        <v>67</v>
      </c>
      <c r="B68" s="34">
        <v>1216</v>
      </c>
      <c r="C68" s="34">
        <v>1345</v>
      </c>
      <c r="D68" s="34">
        <f t="shared" si="0"/>
        <v>2561</v>
      </c>
      <c r="E68" s="15">
        <v>1566</v>
      </c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</row>
    <row r="69" spans="1:24" ht="25.5" customHeight="1">
      <c r="A69" s="8" t="s">
        <v>68</v>
      </c>
      <c r="B69" s="34">
        <v>1218</v>
      </c>
      <c r="C69" s="34">
        <v>1318</v>
      </c>
      <c r="D69" s="34">
        <f t="shared" ref="D69:D101" si="6">B69+C69</f>
        <v>2536</v>
      </c>
      <c r="E69" s="15">
        <v>1520</v>
      </c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</row>
    <row r="70" spans="1:24" ht="25.5" customHeight="1">
      <c r="A70" s="8" t="s">
        <v>69</v>
      </c>
      <c r="B70" s="34">
        <v>474</v>
      </c>
      <c r="C70" s="34">
        <v>535</v>
      </c>
      <c r="D70" s="34">
        <f t="shared" si="6"/>
        <v>1009</v>
      </c>
      <c r="E70" s="15">
        <v>576</v>
      </c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</row>
    <row r="71" spans="1:24" ht="25.5" customHeight="1">
      <c r="A71" s="8" t="s">
        <v>70</v>
      </c>
      <c r="B71" s="34">
        <v>1012</v>
      </c>
      <c r="C71" s="34">
        <v>1236</v>
      </c>
      <c r="D71" s="34">
        <f t="shared" si="6"/>
        <v>2248</v>
      </c>
      <c r="E71" s="15">
        <v>1329</v>
      </c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</row>
    <row r="72" spans="1:24" ht="25.5" customHeight="1">
      <c r="A72" s="8" t="s">
        <v>71</v>
      </c>
      <c r="B72" s="34">
        <v>2363</v>
      </c>
      <c r="C72" s="34">
        <v>2810</v>
      </c>
      <c r="D72" s="34">
        <f t="shared" si="6"/>
        <v>5173</v>
      </c>
      <c r="E72" s="15">
        <v>2984</v>
      </c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</row>
    <row r="73" spans="1:24" ht="25.5" customHeight="1">
      <c r="A73" s="8" t="s">
        <v>72</v>
      </c>
      <c r="B73" s="34">
        <v>2334</v>
      </c>
      <c r="C73" s="34">
        <v>2781</v>
      </c>
      <c r="D73" s="34">
        <f t="shared" si="6"/>
        <v>5115</v>
      </c>
      <c r="E73" s="15">
        <v>2901</v>
      </c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</row>
    <row r="74" spans="1:24" ht="25.5" customHeight="1">
      <c r="A74" s="8" t="s">
        <v>73</v>
      </c>
      <c r="B74" s="34">
        <v>1155</v>
      </c>
      <c r="C74" s="34">
        <v>1344</v>
      </c>
      <c r="D74" s="34">
        <f t="shared" si="6"/>
        <v>2499</v>
      </c>
      <c r="E74" s="15">
        <v>1497</v>
      </c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</row>
    <row r="75" spans="1:24" ht="25.5" customHeight="1">
      <c r="A75" s="8" t="s">
        <v>74</v>
      </c>
      <c r="B75" s="34">
        <v>19</v>
      </c>
      <c r="C75" s="34">
        <v>30</v>
      </c>
      <c r="D75" s="34">
        <f t="shared" si="6"/>
        <v>49</v>
      </c>
      <c r="E75" s="15">
        <v>28</v>
      </c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</row>
    <row r="76" spans="1:24" ht="25.5" customHeight="1">
      <c r="A76" s="8" t="s">
        <v>75</v>
      </c>
      <c r="B76" s="34">
        <v>5</v>
      </c>
      <c r="C76" s="34">
        <v>9</v>
      </c>
      <c r="D76" s="34">
        <f t="shared" si="6"/>
        <v>14</v>
      </c>
      <c r="E76" s="15">
        <v>9</v>
      </c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</row>
    <row r="77" spans="1:24" ht="25.5" customHeight="1">
      <c r="A77" s="8" t="s">
        <v>76</v>
      </c>
      <c r="B77" s="34">
        <v>28</v>
      </c>
      <c r="C77" s="34">
        <v>31</v>
      </c>
      <c r="D77" s="34">
        <f t="shared" si="6"/>
        <v>59</v>
      </c>
      <c r="E77" s="15">
        <v>41</v>
      </c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</row>
    <row r="78" spans="1:24" ht="25.5" customHeight="1">
      <c r="A78" s="8" t="s">
        <v>77</v>
      </c>
      <c r="B78" s="34">
        <v>95</v>
      </c>
      <c r="C78" s="34">
        <v>89</v>
      </c>
      <c r="D78" s="34">
        <f t="shared" si="6"/>
        <v>184</v>
      </c>
      <c r="E78" s="15">
        <v>119</v>
      </c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</row>
    <row r="79" spans="1:24" ht="25.5" customHeight="1">
      <c r="A79" s="8" t="s">
        <v>78</v>
      </c>
      <c r="B79" s="34">
        <v>20</v>
      </c>
      <c r="C79" s="34">
        <v>17</v>
      </c>
      <c r="D79" s="34">
        <f t="shared" si="6"/>
        <v>37</v>
      </c>
      <c r="E79" s="15">
        <v>26</v>
      </c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</row>
    <row r="80" spans="1:24" ht="25.5" customHeight="1">
      <c r="A80" s="8" t="s">
        <v>79</v>
      </c>
      <c r="B80" s="34">
        <v>336</v>
      </c>
      <c r="C80" s="34">
        <v>305</v>
      </c>
      <c r="D80" s="34">
        <f t="shared" si="6"/>
        <v>641</v>
      </c>
      <c r="E80" s="15">
        <v>456</v>
      </c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</row>
    <row r="81" spans="1:24" ht="25.5" customHeight="1">
      <c r="A81" s="8" t="s">
        <v>80</v>
      </c>
      <c r="B81" s="34">
        <v>324</v>
      </c>
      <c r="C81" s="34">
        <v>366</v>
      </c>
      <c r="D81" s="34">
        <f t="shared" si="6"/>
        <v>690</v>
      </c>
      <c r="E81" s="15">
        <v>447</v>
      </c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</row>
    <row r="82" spans="1:24" ht="25.5" customHeight="1">
      <c r="A82" s="8" t="s">
        <v>81</v>
      </c>
      <c r="B82" s="34">
        <v>412</v>
      </c>
      <c r="C82" s="34">
        <v>319</v>
      </c>
      <c r="D82" s="34">
        <f t="shared" si="6"/>
        <v>731</v>
      </c>
      <c r="E82" s="15">
        <v>551</v>
      </c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</row>
    <row r="83" spans="1:24" ht="25.5" customHeight="1">
      <c r="A83" s="8" t="s">
        <v>82</v>
      </c>
      <c r="B83" s="34">
        <v>1290</v>
      </c>
      <c r="C83" s="34">
        <v>1397</v>
      </c>
      <c r="D83" s="34">
        <f t="shared" si="6"/>
        <v>2687</v>
      </c>
      <c r="E83" s="15">
        <v>1353</v>
      </c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</row>
    <row r="84" spans="1:24" ht="25.5" customHeight="1">
      <c r="A84" s="8" t="s">
        <v>83</v>
      </c>
      <c r="B84" s="34">
        <v>4839</v>
      </c>
      <c r="C84" s="34">
        <v>5545</v>
      </c>
      <c r="D84" s="34">
        <f t="shared" si="6"/>
        <v>10384</v>
      </c>
      <c r="E84" s="15">
        <v>5307</v>
      </c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</row>
    <row r="85" spans="1:24" ht="25.5" customHeight="1">
      <c r="A85" s="8" t="s">
        <v>84</v>
      </c>
      <c r="B85" s="34">
        <v>941</v>
      </c>
      <c r="C85" s="34">
        <v>1013</v>
      </c>
      <c r="D85" s="34">
        <f t="shared" si="6"/>
        <v>1954</v>
      </c>
      <c r="E85" s="15">
        <v>1284</v>
      </c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</row>
    <row r="86" spans="1:24" ht="25.5" customHeight="1">
      <c r="A86" s="8" t="s">
        <v>85</v>
      </c>
      <c r="B86" s="34">
        <v>2765</v>
      </c>
      <c r="C86" s="34">
        <v>3077</v>
      </c>
      <c r="D86" s="34">
        <f t="shared" si="6"/>
        <v>5842</v>
      </c>
      <c r="E86" s="15">
        <v>3003</v>
      </c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</row>
    <row r="87" spans="1:24" ht="25.5" customHeight="1">
      <c r="A87" s="8" t="s">
        <v>86</v>
      </c>
      <c r="B87" s="34">
        <v>1505</v>
      </c>
      <c r="C87" s="34">
        <v>1672</v>
      </c>
      <c r="D87" s="34">
        <f t="shared" si="6"/>
        <v>3177</v>
      </c>
      <c r="E87" s="15">
        <v>1742</v>
      </c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</row>
    <row r="88" spans="1:24" ht="25.5" customHeight="1">
      <c r="A88" s="8" t="s">
        <v>87</v>
      </c>
      <c r="B88" s="34">
        <v>2221</v>
      </c>
      <c r="C88" s="34">
        <v>2368</v>
      </c>
      <c r="D88" s="34">
        <f t="shared" si="6"/>
        <v>4589</v>
      </c>
      <c r="E88" s="15">
        <v>2992</v>
      </c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</row>
    <row r="89" spans="1:24" ht="25.5" customHeight="1">
      <c r="A89" s="8" t="s">
        <v>88</v>
      </c>
      <c r="B89" s="34">
        <v>1499</v>
      </c>
      <c r="C89" s="34">
        <v>1684</v>
      </c>
      <c r="D89" s="34">
        <f t="shared" si="6"/>
        <v>3183</v>
      </c>
      <c r="E89" s="15">
        <v>2043</v>
      </c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</row>
    <row r="90" spans="1:24" ht="25.5" customHeight="1">
      <c r="A90" s="8" t="s">
        <v>89</v>
      </c>
      <c r="B90" s="34">
        <v>1941</v>
      </c>
      <c r="C90" s="34">
        <v>2179</v>
      </c>
      <c r="D90" s="34">
        <f t="shared" si="6"/>
        <v>4120</v>
      </c>
      <c r="E90" s="15">
        <v>2130</v>
      </c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</row>
    <row r="91" spans="1:24" ht="25.5" customHeight="1">
      <c r="A91" s="8" t="s">
        <v>90</v>
      </c>
      <c r="B91" s="34">
        <v>1197</v>
      </c>
      <c r="C91" s="34">
        <v>1277</v>
      </c>
      <c r="D91" s="34">
        <f t="shared" si="6"/>
        <v>2474</v>
      </c>
      <c r="E91" s="15">
        <v>1486</v>
      </c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</row>
    <row r="92" spans="1:24" ht="25.5" customHeight="1">
      <c r="A92" s="8" t="s">
        <v>91</v>
      </c>
      <c r="B92" s="34">
        <v>1516</v>
      </c>
      <c r="C92" s="34">
        <v>1752</v>
      </c>
      <c r="D92" s="34">
        <f t="shared" si="6"/>
        <v>3268</v>
      </c>
      <c r="E92" s="15">
        <v>1777</v>
      </c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</row>
    <row r="93" spans="1:24" ht="25.5" customHeight="1">
      <c r="A93" s="8" t="s">
        <v>92</v>
      </c>
      <c r="B93" s="34">
        <v>3441</v>
      </c>
      <c r="C93" s="34">
        <v>3450</v>
      </c>
      <c r="D93" s="34">
        <f t="shared" si="6"/>
        <v>6891</v>
      </c>
      <c r="E93" s="15">
        <v>3513</v>
      </c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</row>
    <row r="94" spans="1:24" ht="25.5" customHeight="1">
      <c r="A94" s="8" t="s">
        <v>93</v>
      </c>
      <c r="B94" s="34">
        <v>3223</v>
      </c>
      <c r="C94" s="34">
        <v>3598</v>
      </c>
      <c r="D94" s="34">
        <f t="shared" si="6"/>
        <v>6821</v>
      </c>
      <c r="E94" s="15">
        <v>3362</v>
      </c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</row>
    <row r="95" spans="1:24" ht="25.5" customHeight="1">
      <c r="A95" s="8" t="s">
        <v>94</v>
      </c>
      <c r="B95" s="34">
        <v>3281</v>
      </c>
      <c r="C95" s="34">
        <v>3605</v>
      </c>
      <c r="D95" s="34">
        <f t="shared" si="6"/>
        <v>6886</v>
      </c>
      <c r="E95" s="15">
        <v>3329</v>
      </c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</row>
    <row r="96" spans="1:24" ht="25.5" customHeight="1">
      <c r="A96" s="8" t="s">
        <v>95</v>
      </c>
      <c r="B96" s="34">
        <v>299</v>
      </c>
      <c r="C96" s="34">
        <v>174</v>
      </c>
      <c r="D96" s="34">
        <f t="shared" si="6"/>
        <v>473</v>
      </c>
      <c r="E96" s="15">
        <v>334</v>
      </c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</row>
    <row r="97" spans="1:24" ht="25.5" customHeight="1">
      <c r="A97" s="8" t="s">
        <v>96</v>
      </c>
      <c r="B97" s="34">
        <v>1892</v>
      </c>
      <c r="C97" s="34">
        <v>2162</v>
      </c>
      <c r="D97" s="34">
        <f t="shared" si="6"/>
        <v>4054</v>
      </c>
      <c r="E97" s="15">
        <v>1989</v>
      </c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</row>
    <row r="98" spans="1:24" ht="25.5" customHeight="1">
      <c r="A98" s="8" t="s">
        <v>97</v>
      </c>
      <c r="B98" s="34">
        <v>3376</v>
      </c>
      <c r="C98" s="34">
        <v>3473</v>
      </c>
      <c r="D98" s="34">
        <f t="shared" si="6"/>
        <v>6849</v>
      </c>
      <c r="E98" s="15">
        <v>2916</v>
      </c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</row>
    <row r="99" spans="1:24" ht="25.5" customHeight="1">
      <c r="A99" s="8" t="s">
        <v>98</v>
      </c>
      <c r="B99" s="34">
        <v>2591</v>
      </c>
      <c r="C99" s="34">
        <v>2635</v>
      </c>
      <c r="D99" s="34">
        <f t="shared" si="6"/>
        <v>5226</v>
      </c>
      <c r="E99" s="15">
        <v>2575</v>
      </c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</row>
    <row r="100" spans="1:24" ht="25.5" customHeight="1">
      <c r="A100" s="8" t="s">
        <v>99</v>
      </c>
      <c r="B100" s="34">
        <v>67</v>
      </c>
      <c r="C100" s="34">
        <v>68</v>
      </c>
      <c r="D100" s="34">
        <f t="shared" si="6"/>
        <v>135</v>
      </c>
      <c r="E100" s="15">
        <v>98</v>
      </c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</row>
    <row r="101" spans="1:24" ht="25.5" customHeight="1">
      <c r="A101" s="8" t="s">
        <v>100</v>
      </c>
      <c r="B101" s="34">
        <v>6625</v>
      </c>
      <c r="C101" s="34">
        <v>6584</v>
      </c>
      <c r="D101" s="34">
        <f t="shared" si="6"/>
        <v>13209</v>
      </c>
      <c r="E101" s="15">
        <v>5879</v>
      </c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</row>
  </sheetData>
  <phoneticPr fontId="1"/>
  <pageMargins left="0.70866141732283472" right="0.70866141732283472" top="0.74803149606299213" bottom="0.74803149606299213" header="0.31496062992125984" footer="0.31496062992125984"/>
  <pageSetup paperSize="12" scale="3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10月分</vt:lpstr>
      <vt:lpstr>'10月分'!Print_Area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m-takigawa@jp.fujitsu.com</dc:creator>
  <cp:lastModifiedBy>-</cp:lastModifiedBy>
  <cp:lastPrinted>2026-03-03T01:07:43Z</cp:lastPrinted>
  <dcterms:created xsi:type="dcterms:W3CDTF">2016-10-17T06:39:54Z</dcterms:created>
  <dcterms:modified xsi:type="dcterms:W3CDTF">2026-10-02T02:32:12Z</dcterms:modified>
</cp:coreProperties>
</file>