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chfssv02\区民部$\区民生活課\住基統計\★ｴｸｾﾙ統計\ホームページ用\区年齢別\2025年\"/>
    </mc:Choice>
  </mc:AlternateContent>
  <xr:revisionPtr revIDLastSave="0" documentId="13_ncr:1_{4167A706-6907-4FB3-934A-D08A8C0C503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９月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" i="1" l="1"/>
  <c r="R19" i="1"/>
  <c r="R18" i="1"/>
  <c r="R17" i="1"/>
  <c r="R16" i="1"/>
  <c r="Q11" i="1"/>
  <c r="R37" i="1"/>
  <c r="R36" i="1"/>
  <c r="Q9" i="1"/>
  <c r="Q7" i="1"/>
  <c r="R33" i="1"/>
  <c r="Q5" i="1"/>
  <c r="R40" i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Q37" i="1"/>
  <c r="R35" i="1"/>
  <c r="Q35" i="1"/>
  <c r="R34" i="1"/>
  <c r="Q33" i="1"/>
  <c r="R25" i="1"/>
  <c r="Q25" i="1"/>
  <c r="R24" i="1"/>
  <c r="R22" i="1"/>
  <c r="Q22" i="1"/>
  <c r="R21" i="1"/>
  <c r="Q21" i="1"/>
  <c r="R20" i="1"/>
  <c r="Q19" i="1"/>
  <c r="Q18" i="1"/>
  <c r="Q17" i="1"/>
  <c r="R15" i="1"/>
  <c r="Q15" i="1"/>
  <c r="Q14" i="1"/>
  <c r="Q13" i="1"/>
  <c r="Q12" i="1"/>
  <c r="Q10" i="1"/>
  <c r="Q8" i="1"/>
  <c r="Q6" i="1"/>
  <c r="R32" i="1" l="1"/>
  <c r="R5" i="1"/>
  <c r="R6" i="1"/>
  <c r="P6" i="1" s="1"/>
  <c r="R7" i="1"/>
  <c r="R61" i="1" s="1"/>
  <c r="Y60" i="1" s="1"/>
  <c r="R8" i="1"/>
  <c r="R62" i="1" s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Q62" i="1"/>
  <c r="X6" i="1"/>
  <c r="P32" i="1" l="1"/>
  <c r="Q61" i="1"/>
  <c r="X60" i="1" s="1"/>
  <c r="R60" i="1"/>
  <c r="Q65" i="1"/>
  <c r="P65" i="1" s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Y11" i="1"/>
  <c r="P12" i="1"/>
  <c r="P14" i="1"/>
  <c r="P79" i="1"/>
  <c r="Y62" i="1"/>
  <c r="R67" i="1"/>
  <c r="Y9" i="1"/>
  <c r="Q59" i="1"/>
  <c r="P62" i="1"/>
  <c r="R74" i="1"/>
  <c r="Y66" i="1" s="1"/>
  <c r="P5" i="1"/>
  <c r="X5" i="1"/>
  <c r="P7" i="1"/>
  <c r="Y8" i="1"/>
  <c r="P9" i="1"/>
  <c r="P11" i="1"/>
  <c r="P13" i="1"/>
  <c r="Q68" i="1"/>
  <c r="P61" i="1" l="1"/>
  <c r="W60" i="1" s="1"/>
  <c r="Y67" i="1"/>
  <c r="P68" i="1"/>
  <c r="X40" i="1"/>
  <c r="W34" i="1"/>
  <c r="W40" i="1"/>
  <c r="Y63" i="1"/>
  <c r="Y64" i="1" s="1"/>
  <c r="W32" i="1"/>
  <c r="X37" i="1"/>
  <c r="W35" i="1"/>
  <c r="W37" i="1"/>
  <c r="Y41" i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X41" i="1" l="1"/>
  <c r="W41" i="1"/>
  <c r="Y14" i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<sst xmlns="http://schemas.openxmlformats.org/spreadsheetml/2006/main" count="384" uniqueCount="54">
  <si>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</si>
  <si>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</si>
  <si>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</si>
  <si>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</si>
  <si>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</si>
  <si>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</si>
  <si>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</si>
  <si>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</si>
  <si>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</si>
  <si>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</si>
  <si>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</si>
  <si>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</si>
  <si>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</si>
  <si>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</si>
  <si>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</si>
  <si>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</si>
  <si>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</si>
  <si>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</si>
  <si>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</si>
  <si>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</si>
  <si>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</si>
  <si>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</si>
  <si>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</si>
  <si>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</si>
  <si>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</si>
  <si>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</si>
  <si>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</si>
  <si>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</si>
  <si>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</si>
  <si>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</si>
  <si>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</si>
  <si>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</si>
  <si>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</si>
  <si>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</si>
  <si>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</si>
  <si>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</si>
  <si>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</si>
  <si>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</si>
  <si>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</si>
  <si>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</si>
  <si>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</si>
  <si>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</si>
  <si>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</si>
  <si>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</si>
  <si>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</si>
  <si>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</si>
  <si>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</si>
  <si>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</si>
  <si>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</si>
  <si>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</si>
  <si>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</si>
  <si>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</si>
  <si>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</si>
  <si>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令和７年９月１日現在の年齢別人口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</si>
</sst>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0" fontId="2" fillId="0" borderId="0" xfId="1" applyFont="1" applyAlignment="1" applyProtection="1">
      <alignment vertical="center"/>
    </xf>
    <xf numFmtId="3" fontId="1" fillId="2" borderId="4" xfId="1" applyNumberFormat="1" applyFill="1" applyBorder="1" applyAlignment="1">
      <alignment horizontal="right"/>
    </xf>
    <xf numFmtId="0" fontId="1" fillId="0" borderId="4" xfId="0" applyFont="1" applyBorder="1">
      <alignment vertical="center"/>
    </xf>
    <xf numFmtId="3" fontId="1" fillId="6" borderId="4" xfId="1" applyNumberFormat="1" applyFill="1" applyBorder="1" applyAlignment="1">
      <alignment horizontal="right"/>
    </xf>
    <xf numFmtId="0" fontId="1" fillId="6" borderId="4" xfId="0" applyFont="1" applyFill="1" applyBorder="1">
      <alignment vertical="center"/>
    </xf>
    <xf numFmtId="3" fontId="1" fillId="0" borderId="4" xfId="1" applyNumberFormat="1" applyBorder="1" applyAlignment="1">
      <alignment horizontal="right"/>
    </xf>
    <xf numFmtId="3" fontId="1" fillId="5" borderId="4" xfId="1" applyNumberFormat="1" applyFill="1" applyBorder="1" applyAlignment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Y131"/>
  <sheetViews>
    <sheetView tabSelected="1" zoomScale="115" zoomScaleNormal="115" workbookViewId="0"/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5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5" t="s">
        <v>3</v>
      </c>
      <c r="B3" s="46"/>
      <c r="C3" s="42" t="s">
        <v>51</v>
      </c>
      <c r="D3" s="43"/>
      <c r="E3" s="44"/>
      <c r="F3" s="49" t="s">
        <v>52</v>
      </c>
      <c r="G3" s="50"/>
      <c r="H3" s="51"/>
      <c r="I3" s="49" t="s">
        <v>49</v>
      </c>
      <c r="J3" s="50"/>
      <c r="K3" s="51"/>
      <c r="T3" s="3" t="s">
        <v>2</v>
      </c>
    </row>
    <row r="4" spans="1:25" x14ac:dyDescent="0.15">
      <c r="A4" s="47"/>
      <c r="B4" s="48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6">
        <v>8821</v>
      </c>
      <c r="D5" s="36">
        <v>4484</v>
      </c>
      <c r="E5" s="36">
        <v>4337</v>
      </c>
      <c r="F5" s="36">
        <v>8410</v>
      </c>
      <c r="G5" s="36">
        <v>4282</v>
      </c>
      <c r="H5" s="36">
        <v>4128</v>
      </c>
      <c r="I5" s="36">
        <v>411</v>
      </c>
      <c r="J5" s="36">
        <v>202</v>
      </c>
      <c r="K5" s="36">
        <v>209</v>
      </c>
      <c r="M5" s="52" t="s">
        <v>12</v>
      </c>
      <c r="N5" s="11" t="s">
        <v>10</v>
      </c>
      <c r="O5" s="12" t="s">
        <v>11</v>
      </c>
      <c r="P5" s="13">
        <f t="shared" ref="P5:P26" si="0">Q5+R5</f>
        <v>8410</v>
      </c>
      <c r="Q5" s="13">
        <f>G5</f>
        <v>4282</v>
      </c>
      <c r="R5" s="13">
        <f>H5</f>
        <v>4128</v>
      </c>
      <c r="T5" s="52" t="s">
        <v>12</v>
      </c>
      <c r="U5" s="14" t="s">
        <v>13</v>
      </c>
      <c r="V5" s="15" t="s">
        <v>11</v>
      </c>
      <c r="W5" s="16">
        <f t="shared" ref="W5:W14" si="1">X5+Y5</f>
        <v>16865</v>
      </c>
      <c r="X5" s="16">
        <f>SUM(Q5:Q6)</f>
        <v>8539</v>
      </c>
      <c r="Y5" s="16">
        <f>SUM(R5:R6)</f>
        <v>8326</v>
      </c>
    </row>
    <row r="6" spans="1:25" x14ac:dyDescent="0.15">
      <c r="A6" s="17">
        <v>0</v>
      </c>
      <c r="B6" s="12" t="s">
        <v>11</v>
      </c>
      <c r="C6" s="37">
        <v>1766</v>
      </c>
      <c r="D6" s="39">
        <v>914</v>
      </c>
      <c r="E6" s="39">
        <v>852</v>
      </c>
      <c r="F6" s="40">
        <v>1705</v>
      </c>
      <c r="G6" s="33">
        <v>880</v>
      </c>
      <c r="H6" s="33">
        <v>825</v>
      </c>
      <c r="I6" s="40">
        <v>61</v>
      </c>
      <c r="J6" s="33">
        <v>34</v>
      </c>
      <c r="K6" s="33">
        <v>27</v>
      </c>
      <c r="M6" s="53"/>
      <c r="N6" s="18" t="s">
        <v>14</v>
      </c>
      <c r="O6" s="12" t="s">
        <v>11</v>
      </c>
      <c r="P6" s="13">
        <f t="shared" si="0"/>
        <v>8455</v>
      </c>
      <c r="Q6" s="13">
        <f>G11</f>
        <v>4257</v>
      </c>
      <c r="R6" s="13">
        <f>H11</f>
        <v>4198</v>
      </c>
      <c r="T6" s="53"/>
      <c r="U6" s="14" t="s">
        <v>15</v>
      </c>
      <c r="V6" s="15" t="s">
        <v>11</v>
      </c>
      <c r="W6" s="16">
        <f t="shared" si="1"/>
        <v>7474</v>
      </c>
      <c r="X6" s="16">
        <f>Q7</f>
        <v>3756</v>
      </c>
      <c r="Y6" s="16">
        <f>R7</f>
        <v>3718</v>
      </c>
    </row>
    <row r="7" spans="1:25" x14ac:dyDescent="0.15">
      <c r="A7" s="17">
        <v>1</v>
      </c>
      <c r="B7" s="12" t="s">
        <v>11</v>
      </c>
      <c r="C7" s="37">
        <v>1887</v>
      </c>
      <c r="D7" s="39">
        <v>967</v>
      </c>
      <c r="E7" s="39">
        <v>920</v>
      </c>
      <c r="F7" s="40">
        <v>1801</v>
      </c>
      <c r="G7" s="33">
        <v>924</v>
      </c>
      <c r="H7" s="33">
        <v>877</v>
      </c>
      <c r="I7" s="40">
        <v>86</v>
      </c>
      <c r="J7" s="33">
        <v>43</v>
      </c>
      <c r="K7" s="33">
        <v>43</v>
      </c>
      <c r="M7" s="54"/>
      <c r="N7" s="18" t="s">
        <v>15</v>
      </c>
      <c r="O7" s="12" t="s">
        <v>11</v>
      </c>
      <c r="P7" s="13">
        <f t="shared" si="0"/>
        <v>7474</v>
      </c>
      <c r="Q7" s="13">
        <f>G17</f>
        <v>3756</v>
      </c>
      <c r="R7" s="13">
        <f>H17</f>
        <v>3718</v>
      </c>
      <c r="T7" s="54"/>
      <c r="U7" s="19" t="s">
        <v>16</v>
      </c>
      <c r="V7" s="19"/>
      <c r="W7" s="20">
        <f t="shared" si="1"/>
        <v>24339</v>
      </c>
      <c r="X7" s="20">
        <f>SUM(X5:X6)</f>
        <v>12295</v>
      </c>
      <c r="Y7" s="20">
        <f>SUM(Y5:Y6)</f>
        <v>12044</v>
      </c>
    </row>
    <row r="8" spans="1:25" x14ac:dyDescent="0.15">
      <c r="A8" s="17">
        <v>2</v>
      </c>
      <c r="B8" s="12" t="s">
        <v>11</v>
      </c>
      <c r="C8" s="37">
        <v>1721</v>
      </c>
      <c r="D8" s="39">
        <v>868</v>
      </c>
      <c r="E8" s="39">
        <v>853</v>
      </c>
      <c r="F8" s="40">
        <v>1642</v>
      </c>
      <c r="G8" s="33">
        <v>837</v>
      </c>
      <c r="H8" s="33">
        <v>805</v>
      </c>
      <c r="I8" s="40">
        <v>79</v>
      </c>
      <c r="J8" s="33">
        <v>31</v>
      </c>
      <c r="K8" s="33">
        <v>48</v>
      </c>
      <c r="M8" s="52" t="s">
        <v>17</v>
      </c>
      <c r="N8" s="18" t="s">
        <v>18</v>
      </c>
      <c r="O8" s="12" t="s">
        <v>11</v>
      </c>
      <c r="P8" s="13">
        <f t="shared" si="0"/>
        <v>5463</v>
      </c>
      <c r="Q8" s="13">
        <f>G23</f>
        <v>2728</v>
      </c>
      <c r="R8" s="13">
        <f>H23</f>
        <v>2735</v>
      </c>
      <c r="T8" s="55" t="s">
        <v>19</v>
      </c>
      <c r="U8" s="21" t="s">
        <v>20</v>
      </c>
      <c r="V8" s="22" t="s">
        <v>21</v>
      </c>
      <c r="W8" s="16">
        <f t="shared" si="1"/>
        <v>54227</v>
      </c>
      <c r="X8" s="16">
        <f>SUM(Q8:Q12)</f>
        <v>26284</v>
      </c>
      <c r="Y8" s="16">
        <f>SUM(R8:R12)</f>
        <v>27943</v>
      </c>
    </row>
    <row r="9" spans="1:25" x14ac:dyDescent="0.15">
      <c r="A9" s="17">
        <v>3</v>
      </c>
      <c r="B9" s="12" t="s">
        <v>11</v>
      </c>
      <c r="C9" s="37">
        <v>1776</v>
      </c>
      <c r="D9" s="39">
        <v>912</v>
      </c>
      <c r="E9" s="39">
        <v>864</v>
      </c>
      <c r="F9" s="40">
        <v>1675</v>
      </c>
      <c r="G9" s="33">
        <v>858</v>
      </c>
      <c r="H9" s="33">
        <v>817</v>
      </c>
      <c r="I9" s="40">
        <v>101</v>
      </c>
      <c r="J9" s="33">
        <v>54</v>
      </c>
      <c r="K9" s="33">
        <v>47</v>
      </c>
      <c r="M9" s="53"/>
      <c r="N9" s="18" t="s">
        <v>22</v>
      </c>
      <c r="O9" s="12" t="s">
        <v>11</v>
      </c>
      <c r="P9" s="13">
        <f t="shared" si="0"/>
        <v>6465</v>
      </c>
      <c r="Q9" s="13">
        <f>G29</f>
        <v>3160</v>
      </c>
      <c r="R9" s="13">
        <f>H29</f>
        <v>3305</v>
      </c>
      <c r="T9" s="53"/>
      <c r="U9" s="21" t="s">
        <v>23</v>
      </c>
      <c r="V9" s="22" t="s">
        <v>21</v>
      </c>
      <c r="W9" s="16">
        <f t="shared" si="1"/>
        <v>71139</v>
      </c>
      <c r="X9" s="16">
        <f>SUM(Q13:Q17)</f>
        <v>34159</v>
      </c>
      <c r="Y9" s="16">
        <f>SUM(R13:R17)</f>
        <v>36980</v>
      </c>
    </row>
    <row r="10" spans="1:25" x14ac:dyDescent="0.15">
      <c r="A10" s="17">
        <v>4</v>
      </c>
      <c r="B10" s="12" t="s">
        <v>11</v>
      </c>
      <c r="C10" s="37">
        <v>1671</v>
      </c>
      <c r="D10" s="39">
        <v>823</v>
      </c>
      <c r="E10" s="39">
        <v>848</v>
      </c>
      <c r="F10" s="40">
        <v>1587</v>
      </c>
      <c r="G10" s="33">
        <v>783</v>
      </c>
      <c r="H10" s="33">
        <v>804</v>
      </c>
      <c r="I10" s="40">
        <v>84</v>
      </c>
      <c r="J10" s="33">
        <v>40</v>
      </c>
      <c r="K10" s="33">
        <v>44</v>
      </c>
      <c r="M10" s="53"/>
      <c r="N10" s="18" t="s">
        <v>24</v>
      </c>
      <c r="O10" s="12" t="s">
        <v>11</v>
      </c>
      <c r="P10" s="13">
        <f t="shared" si="0"/>
        <v>12746</v>
      </c>
      <c r="Q10" s="13">
        <f>G35</f>
        <v>6301</v>
      </c>
      <c r="R10" s="13">
        <f>H35</f>
        <v>6445</v>
      </c>
      <c r="T10" s="54"/>
      <c r="U10" s="19" t="s">
        <v>16</v>
      </c>
      <c r="V10" s="19"/>
      <c r="W10" s="20">
        <f t="shared" si="1"/>
        <v>125366</v>
      </c>
      <c r="X10" s="20">
        <f>SUM(X8:X9)</f>
        <v>60443</v>
      </c>
      <c r="Y10" s="20">
        <f>SUM(Y8:Y9)</f>
        <v>64923</v>
      </c>
    </row>
    <row r="11" spans="1:25" x14ac:dyDescent="0.15">
      <c r="A11" s="23" t="s">
        <v>14</v>
      </c>
      <c r="B11" s="10" t="s">
        <v>11</v>
      </c>
      <c r="C11" s="41">
        <v>8987</v>
      </c>
      <c r="D11" s="41">
        <v>4535</v>
      </c>
      <c r="E11" s="41">
        <v>4452</v>
      </c>
      <c r="F11" s="41">
        <v>8455</v>
      </c>
      <c r="G11" s="41">
        <v>4257</v>
      </c>
      <c r="H11" s="36">
        <v>4198</v>
      </c>
      <c r="I11" s="36">
        <v>532</v>
      </c>
      <c r="J11" s="36">
        <v>278</v>
      </c>
      <c r="K11" s="36">
        <v>254</v>
      </c>
      <c r="M11" s="53"/>
      <c r="N11" s="18" t="s">
        <v>25</v>
      </c>
      <c r="O11" s="12" t="s">
        <v>11</v>
      </c>
      <c r="P11" s="13">
        <f t="shared" si="0"/>
        <v>15041</v>
      </c>
      <c r="Q11" s="13">
        <f>G41</f>
        <v>7232</v>
      </c>
      <c r="R11" s="13">
        <f>H41</f>
        <v>7809</v>
      </c>
      <c r="T11" s="55" t="s">
        <v>26</v>
      </c>
      <c r="U11" s="21" t="s">
        <v>27</v>
      </c>
      <c r="V11" s="22" t="s">
        <v>21</v>
      </c>
      <c r="W11" s="16">
        <f t="shared" si="1"/>
        <v>11363</v>
      </c>
      <c r="X11" s="16">
        <f>SUM(Q18:Q19)</f>
        <v>5470</v>
      </c>
      <c r="Y11" s="16">
        <f>SUM(R18:R19)</f>
        <v>5893</v>
      </c>
    </row>
    <row r="12" spans="1:25" x14ac:dyDescent="0.15">
      <c r="A12" s="17">
        <v>5</v>
      </c>
      <c r="B12" s="12" t="s">
        <v>11</v>
      </c>
      <c r="C12" s="37">
        <v>1774</v>
      </c>
      <c r="D12" s="38">
        <v>888</v>
      </c>
      <c r="E12" s="39">
        <v>886</v>
      </c>
      <c r="F12" s="37">
        <v>1669</v>
      </c>
      <c r="G12" s="33">
        <v>830</v>
      </c>
      <c r="H12" s="33">
        <v>839</v>
      </c>
      <c r="I12" s="40">
        <v>105</v>
      </c>
      <c r="J12" s="33">
        <v>58</v>
      </c>
      <c r="K12" s="33">
        <v>47</v>
      </c>
      <c r="M12" s="53"/>
      <c r="N12" s="18" t="s">
        <v>28</v>
      </c>
      <c r="O12" s="12" t="s">
        <v>11</v>
      </c>
      <c r="P12" s="13">
        <f t="shared" si="0"/>
        <v>14512</v>
      </c>
      <c r="Q12" s="13">
        <f>G47</f>
        <v>6863</v>
      </c>
      <c r="R12" s="13">
        <f>H47</f>
        <v>7649</v>
      </c>
      <c r="T12" s="53"/>
      <c r="U12" s="21">
        <v>75</v>
      </c>
      <c r="V12" s="22" t="s">
        <v>29</v>
      </c>
      <c r="W12" s="16">
        <f t="shared" si="1"/>
        <v>14923</v>
      </c>
      <c r="X12" s="16">
        <f>SUM(Q20:Q25)</f>
        <v>5628</v>
      </c>
      <c r="Y12" s="16">
        <f>SUM(R20:R25)</f>
        <v>9295</v>
      </c>
    </row>
    <row r="13" spans="1:25" x14ac:dyDescent="0.15">
      <c r="A13" s="17">
        <v>6</v>
      </c>
      <c r="B13" s="12" t="s">
        <v>11</v>
      </c>
      <c r="C13" s="37">
        <v>1798</v>
      </c>
      <c r="D13" s="38">
        <v>928</v>
      </c>
      <c r="E13" s="39">
        <v>870</v>
      </c>
      <c r="F13" s="37">
        <v>1691</v>
      </c>
      <c r="G13" s="33">
        <v>874</v>
      </c>
      <c r="H13" s="33">
        <v>817</v>
      </c>
      <c r="I13" s="40">
        <v>107</v>
      </c>
      <c r="J13" s="33">
        <v>54</v>
      </c>
      <c r="K13" s="33">
        <v>53</v>
      </c>
      <c r="M13" s="53"/>
      <c r="N13" s="18" t="s">
        <v>30</v>
      </c>
      <c r="O13" s="12" t="s">
        <v>11</v>
      </c>
      <c r="P13" s="13">
        <f t="shared" si="0"/>
        <v>15839</v>
      </c>
      <c r="Q13" s="13">
        <f>G53</f>
        <v>7622</v>
      </c>
      <c r="R13" s="13">
        <f>H53</f>
        <v>8217</v>
      </c>
      <c r="T13" s="54"/>
      <c r="U13" s="19" t="s">
        <v>16</v>
      </c>
      <c r="V13" s="19"/>
      <c r="W13" s="20">
        <f t="shared" si="1"/>
        <v>26286</v>
      </c>
      <c r="X13" s="20">
        <f>SUM(X11:X12)</f>
        <v>11098</v>
      </c>
      <c r="Y13" s="20">
        <f>SUM(Y11:Y12)</f>
        <v>15188</v>
      </c>
    </row>
    <row r="14" spans="1:25" x14ac:dyDescent="0.15">
      <c r="A14" s="17">
        <v>7</v>
      </c>
      <c r="B14" s="12" t="s">
        <v>11</v>
      </c>
      <c r="C14" s="37">
        <v>1793</v>
      </c>
      <c r="D14" s="38">
        <v>895</v>
      </c>
      <c r="E14" s="39">
        <v>898</v>
      </c>
      <c r="F14" s="37">
        <v>1694</v>
      </c>
      <c r="G14" s="33">
        <v>843</v>
      </c>
      <c r="H14" s="33">
        <v>851</v>
      </c>
      <c r="I14" s="40">
        <v>99</v>
      </c>
      <c r="J14" s="33">
        <v>52</v>
      </c>
      <c r="K14" s="33">
        <v>47</v>
      </c>
      <c r="M14" s="53"/>
      <c r="N14" s="18" t="s">
        <v>31</v>
      </c>
      <c r="O14" s="12" t="s">
        <v>11</v>
      </c>
      <c r="P14" s="13">
        <f t="shared" si="0"/>
        <v>16215</v>
      </c>
      <c r="Q14" s="13">
        <f>G59</f>
        <v>7682</v>
      </c>
      <c r="R14" s="13">
        <f>H59</f>
        <v>8533</v>
      </c>
      <c r="T14" s="24" t="s">
        <v>32</v>
      </c>
      <c r="U14" s="25"/>
      <c r="V14" s="25"/>
      <c r="W14" s="20">
        <f t="shared" si="1"/>
        <v>175991</v>
      </c>
      <c r="X14" s="20">
        <f>X7+X10+X13</f>
        <v>83836</v>
      </c>
      <c r="Y14" s="20">
        <f>Y7+Y10+Y13</f>
        <v>92155</v>
      </c>
    </row>
    <row r="15" spans="1:25" x14ac:dyDescent="0.15">
      <c r="A15" s="17">
        <v>8</v>
      </c>
      <c r="B15" s="12" t="s">
        <v>11</v>
      </c>
      <c r="C15" s="37">
        <v>1806</v>
      </c>
      <c r="D15" s="38">
        <v>894</v>
      </c>
      <c r="E15" s="39">
        <v>912</v>
      </c>
      <c r="F15" s="37">
        <v>1691</v>
      </c>
      <c r="G15" s="33">
        <v>833</v>
      </c>
      <c r="H15" s="33">
        <v>858</v>
      </c>
      <c r="I15" s="40">
        <v>115</v>
      </c>
      <c r="J15" s="33">
        <v>61</v>
      </c>
      <c r="K15" s="33">
        <v>54</v>
      </c>
      <c r="M15" s="53"/>
      <c r="N15" s="11" t="s">
        <v>33</v>
      </c>
      <c r="O15" s="12" t="s">
        <v>11</v>
      </c>
      <c r="P15" s="13">
        <f t="shared" si="0"/>
        <v>16320</v>
      </c>
      <c r="Q15" s="13">
        <f>G65</f>
        <v>7713</v>
      </c>
      <c r="R15" s="13">
        <f>H65</f>
        <v>8607</v>
      </c>
    </row>
    <row r="16" spans="1:25" x14ac:dyDescent="0.15">
      <c r="A16" s="17">
        <v>9</v>
      </c>
      <c r="B16" s="12" t="s">
        <v>11</v>
      </c>
      <c r="C16" s="37">
        <v>1816</v>
      </c>
      <c r="D16" s="38">
        <v>930</v>
      </c>
      <c r="E16" s="39">
        <v>886</v>
      </c>
      <c r="F16" s="37">
        <v>1710</v>
      </c>
      <c r="G16" s="33">
        <v>877</v>
      </c>
      <c r="H16" s="33">
        <v>833</v>
      </c>
      <c r="I16" s="40">
        <v>106</v>
      </c>
      <c r="J16" s="33">
        <v>53</v>
      </c>
      <c r="K16" s="33">
        <v>53</v>
      </c>
      <c r="M16" s="53"/>
      <c r="N16" s="11" t="s">
        <v>34</v>
      </c>
      <c r="O16" s="12" t="s">
        <v>11</v>
      </c>
      <c r="P16" s="13">
        <f t="shared" si="0"/>
        <v>13146</v>
      </c>
      <c r="Q16" s="13">
        <f>G71</f>
        <v>6379</v>
      </c>
      <c r="R16" s="13">
        <f>H71</f>
        <v>6767</v>
      </c>
    </row>
    <row r="17" spans="1:25" x14ac:dyDescent="0.15">
      <c r="A17" s="26" t="s">
        <v>15</v>
      </c>
      <c r="B17" s="10" t="s">
        <v>11</v>
      </c>
      <c r="C17" s="41">
        <v>7937</v>
      </c>
      <c r="D17" s="41">
        <v>4014</v>
      </c>
      <c r="E17" s="41">
        <v>3923</v>
      </c>
      <c r="F17" s="41">
        <v>7474</v>
      </c>
      <c r="G17" s="41">
        <v>3756</v>
      </c>
      <c r="H17" s="36">
        <v>3718</v>
      </c>
      <c r="I17" s="36">
        <v>463</v>
      </c>
      <c r="J17" s="36">
        <v>258</v>
      </c>
      <c r="K17" s="36">
        <v>205</v>
      </c>
      <c r="M17" s="54"/>
      <c r="N17" s="11" t="s">
        <v>35</v>
      </c>
      <c r="O17" s="12" t="s">
        <v>11</v>
      </c>
      <c r="P17" s="13">
        <f t="shared" si="0"/>
        <v>9619</v>
      </c>
      <c r="Q17" s="13">
        <f>G77</f>
        <v>4763</v>
      </c>
      <c r="R17" s="13">
        <f>H77</f>
        <v>4856</v>
      </c>
    </row>
    <row r="18" spans="1:25" x14ac:dyDescent="0.15">
      <c r="A18" s="17">
        <v>10</v>
      </c>
      <c r="B18" s="12" t="s">
        <v>11</v>
      </c>
      <c r="C18" s="37">
        <v>1816</v>
      </c>
      <c r="D18" s="38">
        <v>938</v>
      </c>
      <c r="E18" s="39">
        <v>878</v>
      </c>
      <c r="F18" s="37">
        <v>1718</v>
      </c>
      <c r="G18" s="33">
        <v>880</v>
      </c>
      <c r="H18" s="33">
        <v>838</v>
      </c>
      <c r="I18" s="40">
        <v>98</v>
      </c>
      <c r="J18" s="33">
        <v>58</v>
      </c>
      <c r="K18" s="33">
        <v>40</v>
      </c>
      <c r="M18" s="52" t="s">
        <v>36</v>
      </c>
      <c r="N18" s="11" t="s">
        <v>37</v>
      </c>
      <c r="O18" s="12" t="s">
        <v>11</v>
      </c>
      <c r="P18" s="13">
        <f t="shared" si="0"/>
        <v>6185</v>
      </c>
      <c r="Q18" s="13">
        <f>G83</f>
        <v>3056</v>
      </c>
      <c r="R18" s="13">
        <f>H83</f>
        <v>3129</v>
      </c>
    </row>
    <row r="19" spans="1:25" x14ac:dyDescent="0.15">
      <c r="A19" s="17">
        <v>11</v>
      </c>
      <c r="B19" s="12" t="s">
        <v>11</v>
      </c>
      <c r="C19" s="37">
        <v>1698</v>
      </c>
      <c r="D19" s="38">
        <v>878</v>
      </c>
      <c r="E19" s="39">
        <v>820</v>
      </c>
      <c r="F19" s="37">
        <v>1586</v>
      </c>
      <c r="G19" s="33">
        <v>810</v>
      </c>
      <c r="H19" s="33">
        <v>776</v>
      </c>
      <c r="I19" s="40">
        <v>112</v>
      </c>
      <c r="J19" s="33">
        <v>68</v>
      </c>
      <c r="K19" s="33">
        <v>44</v>
      </c>
      <c r="M19" s="53"/>
      <c r="N19" s="11" t="s">
        <v>38</v>
      </c>
      <c r="O19" s="12" t="s">
        <v>11</v>
      </c>
      <c r="P19" s="13">
        <f t="shared" si="0"/>
        <v>5178</v>
      </c>
      <c r="Q19" s="13">
        <f>G89</f>
        <v>2414</v>
      </c>
      <c r="R19" s="13">
        <f>H89</f>
        <v>2764</v>
      </c>
    </row>
    <row r="20" spans="1:25" x14ac:dyDescent="0.15">
      <c r="A20" s="17">
        <v>12</v>
      </c>
      <c r="B20" s="12" t="s">
        <v>11</v>
      </c>
      <c r="C20" s="37">
        <v>1637</v>
      </c>
      <c r="D20" s="38">
        <v>809</v>
      </c>
      <c r="E20" s="39">
        <v>828</v>
      </c>
      <c r="F20" s="37">
        <v>1540</v>
      </c>
      <c r="G20" s="33">
        <v>751</v>
      </c>
      <c r="H20" s="33">
        <v>789</v>
      </c>
      <c r="I20" s="40">
        <v>97</v>
      </c>
      <c r="J20" s="33">
        <v>58</v>
      </c>
      <c r="K20" s="33">
        <v>39</v>
      </c>
      <c r="M20" s="53"/>
      <c r="N20" s="11" t="s">
        <v>39</v>
      </c>
      <c r="O20" s="12" t="s">
        <v>11</v>
      </c>
      <c r="P20" s="13">
        <f t="shared" si="0"/>
        <v>5947</v>
      </c>
      <c r="Q20" s="13">
        <f>G95</f>
        <v>2597</v>
      </c>
      <c r="R20" s="13">
        <f>H95</f>
        <v>3350</v>
      </c>
    </row>
    <row r="21" spans="1:25" x14ac:dyDescent="0.15">
      <c r="A21" s="17">
        <v>13</v>
      </c>
      <c r="B21" s="12" t="s">
        <v>11</v>
      </c>
      <c r="C21" s="37">
        <v>1398</v>
      </c>
      <c r="D21" s="38">
        <v>697</v>
      </c>
      <c r="E21" s="39">
        <v>701</v>
      </c>
      <c r="F21" s="37">
        <v>1317</v>
      </c>
      <c r="G21" s="33">
        <v>659</v>
      </c>
      <c r="H21" s="33">
        <v>658</v>
      </c>
      <c r="I21" s="40">
        <v>81</v>
      </c>
      <c r="J21" s="33">
        <v>38</v>
      </c>
      <c r="K21" s="33">
        <v>43</v>
      </c>
      <c r="M21" s="53"/>
      <c r="N21" s="11" t="s">
        <v>40</v>
      </c>
      <c r="O21" s="12" t="s">
        <v>11</v>
      </c>
      <c r="P21" s="13">
        <f t="shared" si="0"/>
        <v>4203</v>
      </c>
      <c r="Q21" s="13">
        <f>G101</f>
        <v>1612</v>
      </c>
      <c r="R21" s="13">
        <f>H101</f>
        <v>2591</v>
      </c>
    </row>
    <row r="22" spans="1:25" x14ac:dyDescent="0.15">
      <c r="A22" s="17">
        <v>14</v>
      </c>
      <c r="B22" s="12" t="s">
        <v>11</v>
      </c>
      <c r="C22" s="37">
        <v>1388</v>
      </c>
      <c r="D22" s="38">
        <v>692</v>
      </c>
      <c r="E22" s="39">
        <v>696</v>
      </c>
      <c r="F22" s="37">
        <v>1313</v>
      </c>
      <c r="G22" s="33">
        <v>656</v>
      </c>
      <c r="H22" s="33">
        <v>657</v>
      </c>
      <c r="I22" s="40">
        <v>75</v>
      </c>
      <c r="J22" s="33">
        <v>36</v>
      </c>
      <c r="K22" s="33">
        <v>39</v>
      </c>
      <c r="M22" s="53"/>
      <c r="N22" s="11" t="s">
        <v>41</v>
      </c>
      <c r="O22" s="12" t="s">
        <v>11</v>
      </c>
      <c r="P22" s="13">
        <f t="shared" si="0"/>
        <v>2734</v>
      </c>
      <c r="Q22" s="13">
        <f>G107</f>
        <v>866</v>
      </c>
      <c r="R22" s="13">
        <f>H107</f>
        <v>1868</v>
      </c>
    </row>
    <row r="23" spans="1:25" x14ac:dyDescent="0.15">
      <c r="A23" s="26" t="s">
        <v>18</v>
      </c>
      <c r="B23" s="10" t="s">
        <v>11</v>
      </c>
      <c r="C23" s="41">
        <v>5828</v>
      </c>
      <c r="D23" s="41">
        <v>2907</v>
      </c>
      <c r="E23" s="41">
        <v>2921</v>
      </c>
      <c r="F23" s="41">
        <v>5463</v>
      </c>
      <c r="G23" s="41">
        <v>2728</v>
      </c>
      <c r="H23" s="36">
        <v>2735</v>
      </c>
      <c r="I23" s="36">
        <v>365</v>
      </c>
      <c r="J23" s="36">
        <v>179</v>
      </c>
      <c r="K23" s="36">
        <v>186</v>
      </c>
      <c r="M23" s="53"/>
      <c r="N23" s="11" t="s">
        <v>42</v>
      </c>
      <c r="O23" s="12" t="s">
        <v>11</v>
      </c>
      <c r="P23" s="13">
        <f t="shared" si="0"/>
        <v>1514</v>
      </c>
      <c r="Q23" s="13">
        <f>G113</f>
        <v>446</v>
      </c>
      <c r="R23" s="13">
        <f>H113</f>
        <v>1068</v>
      </c>
    </row>
    <row r="24" spans="1:25" x14ac:dyDescent="0.15">
      <c r="A24" s="17">
        <v>15</v>
      </c>
      <c r="B24" s="12" t="s">
        <v>11</v>
      </c>
      <c r="C24" s="37">
        <v>1320</v>
      </c>
      <c r="D24" s="38">
        <v>662</v>
      </c>
      <c r="E24" s="39">
        <v>658</v>
      </c>
      <c r="F24" s="37">
        <v>1253</v>
      </c>
      <c r="G24" s="33">
        <v>631</v>
      </c>
      <c r="H24" s="33">
        <v>622</v>
      </c>
      <c r="I24" s="40">
        <v>67</v>
      </c>
      <c r="J24" s="33">
        <v>31</v>
      </c>
      <c r="K24" s="33">
        <v>36</v>
      </c>
      <c r="M24" s="53"/>
      <c r="N24" s="11" t="s">
        <v>43</v>
      </c>
      <c r="O24" s="12" t="s">
        <v>44</v>
      </c>
      <c r="P24" s="13">
        <f t="shared" si="0"/>
        <v>522</v>
      </c>
      <c r="Q24" s="13">
        <f>G119</f>
        <v>107</v>
      </c>
      <c r="R24" s="13">
        <f>H119</f>
        <v>415</v>
      </c>
    </row>
    <row r="25" spans="1:25" x14ac:dyDescent="0.15">
      <c r="A25" s="17">
        <v>16</v>
      </c>
      <c r="B25" s="12" t="s">
        <v>11</v>
      </c>
      <c r="C25" s="37">
        <v>1190</v>
      </c>
      <c r="D25" s="38">
        <v>597</v>
      </c>
      <c r="E25" s="39">
        <v>593</v>
      </c>
      <c r="F25" s="37">
        <v>1135</v>
      </c>
      <c r="G25" s="33">
        <v>569</v>
      </c>
      <c r="H25" s="33">
        <v>566</v>
      </c>
      <c r="I25" s="40">
        <v>55</v>
      </c>
      <c r="J25" s="33">
        <v>28</v>
      </c>
      <c r="K25" s="33">
        <v>27</v>
      </c>
      <c r="M25" s="54"/>
      <c r="N25" s="22">
        <v>105</v>
      </c>
      <c r="O25" s="12" t="s">
        <v>45</v>
      </c>
      <c r="P25" s="13">
        <f t="shared" si="0"/>
        <v>3</v>
      </c>
      <c r="Q25" s="13">
        <f>G130</f>
        <v>0</v>
      </c>
      <c r="R25" s="13">
        <f>H130</f>
        <v>3</v>
      </c>
    </row>
    <row r="26" spans="1:25" x14ac:dyDescent="0.15">
      <c r="A26" s="17">
        <v>17</v>
      </c>
      <c r="B26" s="12" t="s">
        <v>11</v>
      </c>
      <c r="C26" s="37">
        <v>1101</v>
      </c>
      <c r="D26" s="38">
        <v>555</v>
      </c>
      <c r="E26" s="39">
        <v>546</v>
      </c>
      <c r="F26" s="37">
        <v>1045</v>
      </c>
      <c r="G26" s="33">
        <v>528</v>
      </c>
      <c r="H26" s="33">
        <v>517</v>
      </c>
      <c r="I26" s="40">
        <v>56</v>
      </c>
      <c r="J26" s="33">
        <v>27</v>
      </c>
      <c r="K26" s="33">
        <v>29</v>
      </c>
      <c r="M26" s="27" t="s">
        <v>16</v>
      </c>
      <c r="N26" s="28"/>
      <c r="O26" s="25"/>
      <c r="P26" s="20">
        <f t="shared" si="0"/>
        <v>175991</v>
      </c>
      <c r="Q26" s="20">
        <f>SUM(Q5:Q25)</f>
        <v>83836</v>
      </c>
      <c r="R26" s="20">
        <f>SUM(R5:R25)</f>
        <v>92155</v>
      </c>
    </row>
    <row r="27" spans="1:25" x14ac:dyDescent="0.15">
      <c r="A27" s="17">
        <v>18</v>
      </c>
      <c r="B27" s="12" t="s">
        <v>11</v>
      </c>
      <c r="C27" s="37">
        <v>1152</v>
      </c>
      <c r="D27" s="38">
        <v>565</v>
      </c>
      <c r="E27" s="39">
        <v>587</v>
      </c>
      <c r="F27" s="37">
        <v>1046</v>
      </c>
      <c r="G27" s="33">
        <v>511</v>
      </c>
      <c r="H27" s="33">
        <v>535</v>
      </c>
      <c r="I27" s="40">
        <v>106</v>
      </c>
      <c r="J27" s="33">
        <v>54</v>
      </c>
      <c r="K27" s="33">
        <v>52</v>
      </c>
    </row>
    <row r="28" spans="1:25" x14ac:dyDescent="0.15">
      <c r="A28" s="17">
        <v>19</v>
      </c>
      <c r="B28" s="12" t="s">
        <v>11</v>
      </c>
      <c r="C28" s="37">
        <v>1065</v>
      </c>
      <c r="D28" s="38">
        <v>528</v>
      </c>
      <c r="E28" s="39">
        <v>537</v>
      </c>
      <c r="F28" s="37">
        <v>984</v>
      </c>
      <c r="G28" s="33">
        <v>489</v>
      </c>
      <c r="H28" s="33">
        <v>495</v>
      </c>
      <c r="I28" s="40">
        <v>81</v>
      </c>
      <c r="J28" s="33">
        <v>39</v>
      </c>
      <c r="K28" s="33">
        <v>42</v>
      </c>
    </row>
    <row r="29" spans="1:25" x14ac:dyDescent="0.15">
      <c r="A29" s="23" t="s">
        <v>22</v>
      </c>
      <c r="B29" s="10" t="s">
        <v>11</v>
      </c>
      <c r="C29" s="41">
        <v>7135</v>
      </c>
      <c r="D29" s="41">
        <v>3509</v>
      </c>
      <c r="E29" s="41">
        <v>3626</v>
      </c>
      <c r="F29" s="41">
        <v>6465</v>
      </c>
      <c r="G29" s="41">
        <v>3160</v>
      </c>
      <c r="H29" s="36">
        <v>3305</v>
      </c>
      <c r="I29" s="36">
        <v>670</v>
      </c>
      <c r="J29" s="36">
        <v>349</v>
      </c>
      <c r="K29" s="36">
        <v>321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7">
        <v>1028</v>
      </c>
      <c r="D30" s="38">
        <v>523</v>
      </c>
      <c r="E30" s="39">
        <v>505</v>
      </c>
      <c r="F30" s="37">
        <v>930</v>
      </c>
      <c r="G30" s="33">
        <v>474</v>
      </c>
      <c r="H30" s="33">
        <v>456</v>
      </c>
      <c r="I30" s="40">
        <v>98</v>
      </c>
      <c r="J30" s="33">
        <v>49</v>
      </c>
      <c r="K30" s="33">
        <v>49</v>
      </c>
      <c r="T30" s="3" t="s">
        <v>2</v>
      </c>
    </row>
    <row r="31" spans="1:25" x14ac:dyDescent="0.15">
      <c r="A31" s="17">
        <v>21</v>
      </c>
      <c r="B31" s="12" t="s">
        <v>11</v>
      </c>
      <c r="C31" s="37">
        <v>1054</v>
      </c>
      <c r="D31" s="38">
        <v>532</v>
      </c>
      <c r="E31" s="39">
        <v>522</v>
      </c>
      <c r="F31" s="37">
        <v>950</v>
      </c>
      <c r="G31" s="33">
        <v>472</v>
      </c>
      <c r="H31" s="33">
        <v>478</v>
      </c>
      <c r="I31" s="40">
        <v>104</v>
      </c>
      <c r="J31" s="33">
        <v>60</v>
      </c>
      <c r="K31" s="33">
        <v>44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7">
        <v>1327</v>
      </c>
      <c r="D32" s="38">
        <v>614</v>
      </c>
      <c r="E32" s="39">
        <v>713</v>
      </c>
      <c r="F32" s="37">
        <v>1211</v>
      </c>
      <c r="G32" s="33">
        <v>551</v>
      </c>
      <c r="H32" s="33">
        <v>660</v>
      </c>
      <c r="I32" s="40">
        <v>116</v>
      </c>
      <c r="J32" s="33">
        <v>63</v>
      </c>
      <c r="K32" s="33">
        <v>53</v>
      </c>
      <c r="M32" s="52" t="s">
        <v>12</v>
      </c>
      <c r="N32" s="11" t="s">
        <v>10</v>
      </c>
      <c r="O32" s="12" t="s">
        <v>11</v>
      </c>
      <c r="P32" s="13">
        <f t="shared" ref="P32:P53" si="2">Q32+R32</f>
        <v>411</v>
      </c>
      <c r="Q32" s="13">
        <f>J5</f>
        <v>202</v>
      </c>
      <c r="R32" s="13">
        <f>K5</f>
        <v>209</v>
      </c>
      <c r="T32" s="52" t="s">
        <v>12</v>
      </c>
      <c r="U32" s="14" t="s">
        <v>13</v>
      </c>
      <c r="V32" s="15" t="s">
        <v>11</v>
      </c>
      <c r="W32" s="16">
        <f t="shared" ref="W32:W41" si="3">X32+Y32</f>
        <v>943</v>
      </c>
      <c r="X32" s="16">
        <f>SUM(Q32:Q33)</f>
        <v>480</v>
      </c>
      <c r="Y32" s="16">
        <f>SUM(R32:R33)</f>
        <v>463</v>
      </c>
    </row>
    <row r="33" spans="1:25" x14ac:dyDescent="0.15">
      <c r="A33" s="17">
        <v>23</v>
      </c>
      <c r="B33" s="12" t="s">
        <v>11</v>
      </c>
      <c r="C33" s="37">
        <v>1691</v>
      </c>
      <c r="D33" s="38">
        <v>834</v>
      </c>
      <c r="E33" s="39">
        <v>857</v>
      </c>
      <c r="F33" s="37">
        <v>1554</v>
      </c>
      <c r="G33" s="33">
        <v>758</v>
      </c>
      <c r="H33" s="33">
        <v>796</v>
      </c>
      <c r="I33" s="40">
        <v>137</v>
      </c>
      <c r="J33" s="33">
        <v>76</v>
      </c>
      <c r="K33" s="33">
        <v>61</v>
      </c>
      <c r="M33" s="53"/>
      <c r="N33" s="18" t="s">
        <v>14</v>
      </c>
      <c r="O33" s="12" t="s">
        <v>11</v>
      </c>
      <c r="P33" s="13">
        <f t="shared" si="2"/>
        <v>532</v>
      </c>
      <c r="Q33" s="13">
        <f>J11</f>
        <v>278</v>
      </c>
      <c r="R33" s="13">
        <f>K11</f>
        <v>254</v>
      </c>
      <c r="T33" s="53"/>
      <c r="U33" s="14" t="s">
        <v>15</v>
      </c>
      <c r="V33" s="15" t="s">
        <v>11</v>
      </c>
      <c r="W33" s="16">
        <f t="shared" si="3"/>
        <v>463</v>
      </c>
      <c r="X33" s="16">
        <f>Q34</f>
        <v>258</v>
      </c>
      <c r="Y33" s="16">
        <f>R34</f>
        <v>205</v>
      </c>
    </row>
    <row r="34" spans="1:25" x14ac:dyDescent="0.15">
      <c r="A34" s="17">
        <v>24</v>
      </c>
      <c r="B34" s="12" t="s">
        <v>11</v>
      </c>
      <c r="C34" s="37">
        <v>2035</v>
      </c>
      <c r="D34" s="38">
        <v>1006</v>
      </c>
      <c r="E34" s="39">
        <v>1029</v>
      </c>
      <c r="F34" s="37">
        <v>1820</v>
      </c>
      <c r="G34" s="33">
        <v>905</v>
      </c>
      <c r="H34" s="33">
        <v>915</v>
      </c>
      <c r="I34" s="40">
        <v>215</v>
      </c>
      <c r="J34" s="33">
        <v>101</v>
      </c>
      <c r="K34" s="33">
        <v>114</v>
      </c>
      <c r="M34" s="54"/>
      <c r="N34" s="18" t="s">
        <v>15</v>
      </c>
      <c r="O34" s="12" t="s">
        <v>11</v>
      </c>
      <c r="P34" s="13">
        <f t="shared" si="2"/>
        <v>463</v>
      </c>
      <c r="Q34" s="13">
        <f>J17</f>
        <v>258</v>
      </c>
      <c r="R34" s="13">
        <f>K17</f>
        <v>205</v>
      </c>
      <c r="T34" s="54"/>
      <c r="U34" s="19" t="s">
        <v>16</v>
      </c>
      <c r="V34" s="19"/>
      <c r="W34" s="20">
        <f t="shared" si="3"/>
        <v>1406</v>
      </c>
      <c r="X34" s="20">
        <f>SUM(X32:X33)</f>
        <v>738</v>
      </c>
      <c r="Y34" s="20">
        <f>SUM(Y32:Y33)</f>
        <v>668</v>
      </c>
    </row>
    <row r="35" spans="1:25" x14ac:dyDescent="0.15">
      <c r="A35" s="23" t="s">
        <v>24</v>
      </c>
      <c r="B35" s="10" t="s">
        <v>11</v>
      </c>
      <c r="C35" s="41">
        <v>14027</v>
      </c>
      <c r="D35" s="41">
        <v>6950</v>
      </c>
      <c r="E35" s="41">
        <v>7077</v>
      </c>
      <c r="F35" s="41">
        <v>12746</v>
      </c>
      <c r="G35" s="41">
        <v>6301</v>
      </c>
      <c r="H35" s="36">
        <v>6445</v>
      </c>
      <c r="I35" s="36">
        <v>1281</v>
      </c>
      <c r="J35" s="36">
        <v>649</v>
      </c>
      <c r="K35" s="36">
        <v>632</v>
      </c>
      <c r="M35" s="52" t="s">
        <v>17</v>
      </c>
      <c r="N35" s="18" t="s">
        <v>18</v>
      </c>
      <c r="O35" s="12" t="s">
        <v>11</v>
      </c>
      <c r="P35" s="13">
        <f t="shared" si="2"/>
        <v>365</v>
      </c>
      <c r="Q35" s="13">
        <f>J23</f>
        <v>179</v>
      </c>
      <c r="R35" s="13">
        <f>K23</f>
        <v>186</v>
      </c>
      <c r="T35" s="55" t="s">
        <v>19</v>
      </c>
      <c r="U35" s="21" t="s">
        <v>20</v>
      </c>
      <c r="V35" s="22" t="s">
        <v>21</v>
      </c>
      <c r="W35" s="16">
        <f t="shared" si="3"/>
        <v>6056</v>
      </c>
      <c r="X35" s="16">
        <f>SUM(Q35:Q39)</f>
        <v>3010</v>
      </c>
      <c r="Y35" s="16">
        <f>SUM(R35:R39)</f>
        <v>3046</v>
      </c>
    </row>
    <row r="36" spans="1:25" x14ac:dyDescent="0.15">
      <c r="A36" s="17">
        <v>25</v>
      </c>
      <c r="B36" s="12" t="s">
        <v>11</v>
      </c>
      <c r="C36" s="37">
        <v>2312</v>
      </c>
      <c r="D36" s="38">
        <v>1164</v>
      </c>
      <c r="E36" s="39">
        <v>1148</v>
      </c>
      <c r="F36" s="37">
        <v>2092</v>
      </c>
      <c r="G36" s="33">
        <v>1055</v>
      </c>
      <c r="H36" s="33">
        <v>1037</v>
      </c>
      <c r="I36" s="40">
        <v>220</v>
      </c>
      <c r="J36" s="33">
        <v>109</v>
      </c>
      <c r="K36" s="33">
        <v>111</v>
      </c>
      <c r="M36" s="53"/>
      <c r="N36" s="18" t="s">
        <v>22</v>
      </c>
      <c r="O36" s="12" t="s">
        <v>11</v>
      </c>
      <c r="P36" s="13">
        <f t="shared" si="2"/>
        <v>670</v>
      </c>
      <c r="Q36" s="13">
        <f>J29</f>
        <v>349</v>
      </c>
      <c r="R36" s="13">
        <f>K29</f>
        <v>321</v>
      </c>
      <c r="T36" s="53"/>
      <c r="U36" s="21" t="s">
        <v>23</v>
      </c>
      <c r="V36" s="22" t="s">
        <v>21</v>
      </c>
      <c r="W36" s="16">
        <f t="shared" si="3"/>
        <v>4985</v>
      </c>
      <c r="X36" s="16">
        <f>SUM(Q40:Q44)</f>
        <v>2523</v>
      </c>
      <c r="Y36" s="16">
        <f>SUM(R40:R44)</f>
        <v>2462</v>
      </c>
    </row>
    <row r="37" spans="1:25" x14ac:dyDescent="0.15">
      <c r="A37" s="17">
        <v>26</v>
      </c>
      <c r="B37" s="12" t="s">
        <v>11</v>
      </c>
      <c r="C37" s="37">
        <v>2600</v>
      </c>
      <c r="D37" s="38">
        <v>1302</v>
      </c>
      <c r="E37" s="39">
        <v>1298</v>
      </c>
      <c r="F37" s="37">
        <v>2367</v>
      </c>
      <c r="G37" s="33">
        <v>1184</v>
      </c>
      <c r="H37" s="33">
        <v>1183</v>
      </c>
      <c r="I37" s="40">
        <v>233</v>
      </c>
      <c r="J37" s="33">
        <v>118</v>
      </c>
      <c r="K37" s="33">
        <v>115</v>
      </c>
      <c r="M37" s="53"/>
      <c r="N37" s="18" t="s">
        <v>24</v>
      </c>
      <c r="O37" s="12" t="s">
        <v>11</v>
      </c>
      <c r="P37" s="13">
        <f t="shared" si="2"/>
        <v>1281</v>
      </c>
      <c r="Q37" s="13">
        <f>J35</f>
        <v>649</v>
      </c>
      <c r="R37" s="13">
        <f>K35</f>
        <v>632</v>
      </c>
      <c r="T37" s="54"/>
      <c r="U37" s="19" t="s">
        <v>16</v>
      </c>
      <c r="V37" s="19"/>
      <c r="W37" s="20">
        <f t="shared" si="3"/>
        <v>11041</v>
      </c>
      <c r="X37" s="20">
        <f>SUM(X35:X36)</f>
        <v>5533</v>
      </c>
      <c r="Y37" s="20">
        <f>SUM(Y35:Y36)</f>
        <v>5508</v>
      </c>
    </row>
    <row r="38" spans="1:25" x14ac:dyDescent="0.15">
      <c r="A38" s="17">
        <v>27</v>
      </c>
      <c r="B38" s="12" t="s">
        <v>11</v>
      </c>
      <c r="C38" s="37">
        <v>2902</v>
      </c>
      <c r="D38" s="38">
        <v>1447</v>
      </c>
      <c r="E38" s="39">
        <v>1455</v>
      </c>
      <c r="F38" s="37">
        <v>2641</v>
      </c>
      <c r="G38" s="33">
        <v>1330</v>
      </c>
      <c r="H38" s="33">
        <v>1311</v>
      </c>
      <c r="I38" s="40">
        <v>261</v>
      </c>
      <c r="J38" s="33">
        <v>117</v>
      </c>
      <c r="K38" s="33">
        <v>144</v>
      </c>
      <c r="M38" s="53"/>
      <c r="N38" s="18" t="s">
        <v>25</v>
      </c>
      <c r="O38" s="12" t="s">
        <v>11</v>
      </c>
      <c r="P38" s="13">
        <f t="shared" si="2"/>
        <v>1758</v>
      </c>
      <c r="Q38" s="13">
        <f>J41</f>
        <v>865</v>
      </c>
      <c r="R38" s="13">
        <f>K41</f>
        <v>893</v>
      </c>
      <c r="T38" s="55" t="s">
        <v>26</v>
      </c>
      <c r="U38" s="21" t="s">
        <v>27</v>
      </c>
      <c r="V38" s="22" t="s">
        <v>21</v>
      </c>
      <c r="W38" s="16">
        <f t="shared" si="3"/>
        <v>505</v>
      </c>
      <c r="X38" s="16">
        <f>SUM(Q45:Q46)</f>
        <v>264</v>
      </c>
      <c r="Y38" s="16">
        <f>SUM(R45:R46)</f>
        <v>241</v>
      </c>
    </row>
    <row r="39" spans="1:25" x14ac:dyDescent="0.15">
      <c r="A39" s="17">
        <v>28</v>
      </c>
      <c r="B39" s="12" t="s">
        <v>11</v>
      </c>
      <c r="C39" s="37">
        <v>3020</v>
      </c>
      <c r="D39" s="38">
        <v>1526</v>
      </c>
      <c r="E39" s="39">
        <v>1494</v>
      </c>
      <c r="F39" s="37">
        <v>2779</v>
      </c>
      <c r="G39" s="33">
        <v>1390</v>
      </c>
      <c r="H39" s="33">
        <v>1389</v>
      </c>
      <c r="I39" s="40">
        <v>241</v>
      </c>
      <c r="J39" s="33">
        <v>136</v>
      </c>
      <c r="K39" s="33">
        <v>105</v>
      </c>
      <c r="M39" s="53"/>
      <c r="N39" s="18" t="s">
        <v>28</v>
      </c>
      <c r="O39" s="12" t="s">
        <v>11</v>
      </c>
      <c r="P39" s="13">
        <f t="shared" si="2"/>
        <v>1982</v>
      </c>
      <c r="Q39" s="13">
        <f>J47</f>
        <v>968</v>
      </c>
      <c r="R39" s="13">
        <f>K47</f>
        <v>1014</v>
      </c>
      <c r="T39" s="53"/>
      <c r="U39" s="21">
        <v>75</v>
      </c>
      <c r="V39" s="22" t="s">
        <v>29</v>
      </c>
      <c r="W39" s="16">
        <f t="shared" si="3"/>
        <v>168</v>
      </c>
      <c r="X39" s="16">
        <f>SUM(Q47:Q52)</f>
        <v>79</v>
      </c>
      <c r="Y39" s="16">
        <f>SUM(R47:R52)</f>
        <v>89</v>
      </c>
    </row>
    <row r="40" spans="1:25" x14ac:dyDescent="0.15">
      <c r="A40" s="17">
        <v>29</v>
      </c>
      <c r="B40" s="12" t="s">
        <v>11</v>
      </c>
      <c r="C40" s="37">
        <v>3193</v>
      </c>
      <c r="D40" s="38">
        <v>1511</v>
      </c>
      <c r="E40" s="39">
        <v>1682</v>
      </c>
      <c r="F40" s="37">
        <v>2867</v>
      </c>
      <c r="G40" s="33">
        <v>1342</v>
      </c>
      <c r="H40" s="33">
        <v>1525</v>
      </c>
      <c r="I40" s="40">
        <v>326</v>
      </c>
      <c r="J40" s="33">
        <v>169</v>
      </c>
      <c r="K40" s="33">
        <v>157</v>
      </c>
      <c r="M40" s="53"/>
      <c r="N40" s="18" t="s">
        <v>30</v>
      </c>
      <c r="O40" s="12" t="s">
        <v>11</v>
      </c>
      <c r="P40" s="13">
        <f t="shared" si="2"/>
        <v>1636</v>
      </c>
      <c r="Q40" s="13">
        <f>J53</f>
        <v>833</v>
      </c>
      <c r="R40" s="13">
        <f>K53</f>
        <v>803</v>
      </c>
      <c r="T40" s="54"/>
      <c r="U40" s="19" t="s">
        <v>16</v>
      </c>
      <c r="V40" s="19"/>
      <c r="W40" s="20">
        <f t="shared" si="3"/>
        <v>673</v>
      </c>
      <c r="X40" s="20">
        <f>SUM(X38:X39)</f>
        <v>343</v>
      </c>
      <c r="Y40" s="20">
        <f>SUM(Y38:Y39)</f>
        <v>330</v>
      </c>
    </row>
    <row r="41" spans="1:25" x14ac:dyDescent="0.15">
      <c r="A41" s="23" t="s">
        <v>25</v>
      </c>
      <c r="B41" s="10" t="s">
        <v>11</v>
      </c>
      <c r="C41" s="41">
        <v>16799</v>
      </c>
      <c r="D41" s="41">
        <v>8097</v>
      </c>
      <c r="E41" s="41">
        <v>8702</v>
      </c>
      <c r="F41" s="41">
        <v>15041</v>
      </c>
      <c r="G41" s="36">
        <v>7232</v>
      </c>
      <c r="H41" s="36">
        <v>7809</v>
      </c>
      <c r="I41" s="36">
        <v>1758</v>
      </c>
      <c r="J41" s="36">
        <v>865</v>
      </c>
      <c r="K41" s="36">
        <v>893</v>
      </c>
      <c r="M41" s="53"/>
      <c r="N41" s="18" t="s">
        <v>31</v>
      </c>
      <c r="O41" s="12" t="s">
        <v>11</v>
      </c>
      <c r="P41" s="13">
        <f t="shared" si="2"/>
        <v>1179</v>
      </c>
      <c r="Q41" s="13">
        <f>J59</f>
        <v>592</v>
      </c>
      <c r="R41" s="13">
        <f>K59</f>
        <v>587</v>
      </c>
      <c r="T41" s="24" t="s">
        <v>32</v>
      </c>
      <c r="U41" s="25"/>
      <c r="V41" s="25"/>
      <c r="W41" s="20">
        <f t="shared" si="3"/>
        <v>13120</v>
      </c>
      <c r="X41" s="20">
        <f>X34+X37+X40</f>
        <v>6614</v>
      </c>
      <c r="Y41" s="20">
        <f>Y34+Y37+Y40</f>
        <v>6506</v>
      </c>
    </row>
    <row r="42" spans="1:25" x14ac:dyDescent="0.15">
      <c r="A42" s="17">
        <v>30</v>
      </c>
      <c r="B42" s="12" t="s">
        <v>11</v>
      </c>
      <c r="C42" s="37">
        <v>3363</v>
      </c>
      <c r="D42" s="38">
        <v>1595</v>
      </c>
      <c r="E42" s="39">
        <v>1768</v>
      </c>
      <c r="F42" s="37">
        <v>3040</v>
      </c>
      <c r="G42" s="33">
        <v>1428</v>
      </c>
      <c r="H42" s="33">
        <v>1612</v>
      </c>
      <c r="I42" s="40">
        <v>323</v>
      </c>
      <c r="J42" s="33">
        <v>167</v>
      </c>
      <c r="K42" s="33">
        <v>156</v>
      </c>
      <c r="M42" s="53"/>
      <c r="N42" s="11" t="s">
        <v>33</v>
      </c>
      <c r="O42" s="12" t="s">
        <v>11</v>
      </c>
      <c r="P42" s="13">
        <f t="shared" si="2"/>
        <v>866</v>
      </c>
      <c r="Q42" s="13">
        <f>J65</f>
        <v>450</v>
      </c>
      <c r="R42" s="13">
        <f>K65</f>
        <v>416</v>
      </c>
    </row>
    <row r="43" spans="1:25" x14ac:dyDescent="0.15">
      <c r="A43" s="17">
        <v>31</v>
      </c>
      <c r="B43" s="12" t="s">
        <v>11</v>
      </c>
      <c r="C43" s="37">
        <v>3393</v>
      </c>
      <c r="D43" s="38">
        <v>1642</v>
      </c>
      <c r="E43" s="39">
        <v>1751</v>
      </c>
      <c r="F43" s="37">
        <v>3043</v>
      </c>
      <c r="G43" s="33">
        <v>1461</v>
      </c>
      <c r="H43" s="33">
        <v>1582</v>
      </c>
      <c r="I43" s="40">
        <v>350</v>
      </c>
      <c r="J43" s="33">
        <v>181</v>
      </c>
      <c r="K43" s="33">
        <v>169</v>
      </c>
      <c r="M43" s="53"/>
      <c r="N43" s="11" t="s">
        <v>34</v>
      </c>
      <c r="O43" s="12" t="s">
        <v>11</v>
      </c>
      <c r="P43" s="13">
        <f t="shared" si="2"/>
        <v>714</v>
      </c>
      <c r="Q43" s="13">
        <f>J71</f>
        <v>353</v>
      </c>
      <c r="R43" s="13">
        <f>K71</f>
        <v>361</v>
      </c>
    </row>
    <row r="44" spans="1:25" x14ac:dyDescent="0.15">
      <c r="A44" s="17">
        <v>32</v>
      </c>
      <c r="B44" s="12" t="s">
        <v>11</v>
      </c>
      <c r="C44" s="37">
        <v>3307</v>
      </c>
      <c r="D44" s="38">
        <v>1615</v>
      </c>
      <c r="E44" s="39">
        <v>1692</v>
      </c>
      <c r="F44" s="37">
        <v>2968</v>
      </c>
      <c r="G44" s="33">
        <v>1463</v>
      </c>
      <c r="H44" s="33">
        <v>1505</v>
      </c>
      <c r="I44" s="40">
        <v>339</v>
      </c>
      <c r="J44" s="33">
        <v>152</v>
      </c>
      <c r="K44" s="33">
        <v>187</v>
      </c>
      <c r="M44" s="54"/>
      <c r="N44" s="11" t="s">
        <v>35</v>
      </c>
      <c r="O44" s="12" t="s">
        <v>11</v>
      </c>
      <c r="P44" s="13">
        <f t="shared" si="2"/>
        <v>590</v>
      </c>
      <c r="Q44" s="13">
        <f>J77</f>
        <v>295</v>
      </c>
      <c r="R44" s="13">
        <f>K77</f>
        <v>295</v>
      </c>
    </row>
    <row r="45" spans="1:25" x14ac:dyDescent="0.15">
      <c r="A45" s="17">
        <v>33</v>
      </c>
      <c r="B45" s="12" t="s">
        <v>11</v>
      </c>
      <c r="C45" s="37">
        <v>3441</v>
      </c>
      <c r="D45" s="38">
        <v>1658</v>
      </c>
      <c r="E45" s="39">
        <v>1783</v>
      </c>
      <c r="F45" s="37">
        <v>3056</v>
      </c>
      <c r="G45" s="33">
        <v>1449</v>
      </c>
      <c r="H45" s="33">
        <v>1607</v>
      </c>
      <c r="I45" s="40">
        <v>385</v>
      </c>
      <c r="J45" s="33">
        <v>209</v>
      </c>
      <c r="K45" s="33">
        <v>176</v>
      </c>
      <c r="M45" s="52" t="s">
        <v>36</v>
      </c>
      <c r="N45" s="11" t="s">
        <v>37</v>
      </c>
      <c r="O45" s="12" t="s">
        <v>11</v>
      </c>
      <c r="P45" s="13">
        <f t="shared" si="2"/>
        <v>332</v>
      </c>
      <c r="Q45" s="13">
        <f>J83</f>
        <v>179</v>
      </c>
      <c r="R45" s="13">
        <f>K83</f>
        <v>153</v>
      </c>
    </row>
    <row r="46" spans="1:25" x14ac:dyDescent="0.15">
      <c r="A46" s="17">
        <v>34</v>
      </c>
      <c r="B46" s="12" t="s">
        <v>11</v>
      </c>
      <c r="C46" s="37">
        <v>3295</v>
      </c>
      <c r="D46" s="38">
        <v>1587</v>
      </c>
      <c r="E46" s="39">
        <v>1708</v>
      </c>
      <c r="F46" s="37">
        <v>2934</v>
      </c>
      <c r="G46" s="33">
        <v>1431</v>
      </c>
      <c r="H46" s="33">
        <v>1503</v>
      </c>
      <c r="I46" s="40">
        <v>361</v>
      </c>
      <c r="J46" s="33">
        <v>156</v>
      </c>
      <c r="K46" s="33">
        <v>205</v>
      </c>
      <c r="M46" s="53"/>
      <c r="N46" s="11" t="s">
        <v>38</v>
      </c>
      <c r="O46" s="12" t="s">
        <v>11</v>
      </c>
      <c r="P46" s="13">
        <f t="shared" si="2"/>
        <v>173</v>
      </c>
      <c r="Q46" s="13">
        <f>J89</f>
        <v>85</v>
      </c>
      <c r="R46" s="13">
        <f>K89</f>
        <v>88</v>
      </c>
    </row>
    <row r="47" spans="1:25" x14ac:dyDescent="0.15">
      <c r="A47" s="23" t="s">
        <v>28</v>
      </c>
      <c r="B47" s="10" t="s">
        <v>11</v>
      </c>
      <c r="C47" s="41">
        <v>16494</v>
      </c>
      <c r="D47" s="41">
        <v>7831</v>
      </c>
      <c r="E47" s="41">
        <v>8663</v>
      </c>
      <c r="F47" s="41">
        <v>14512</v>
      </c>
      <c r="G47" s="36">
        <v>6863</v>
      </c>
      <c r="H47" s="36">
        <v>7649</v>
      </c>
      <c r="I47" s="36">
        <v>1982</v>
      </c>
      <c r="J47" s="36">
        <v>968</v>
      </c>
      <c r="K47" s="36">
        <v>1014</v>
      </c>
      <c r="M47" s="53"/>
      <c r="N47" s="11" t="s">
        <v>39</v>
      </c>
      <c r="O47" s="12" t="s">
        <v>11</v>
      </c>
      <c r="P47" s="13">
        <f t="shared" si="2"/>
        <v>88</v>
      </c>
      <c r="Q47" s="13">
        <f>J95</f>
        <v>49</v>
      </c>
      <c r="R47" s="13">
        <f>K95</f>
        <v>39</v>
      </c>
    </row>
    <row r="48" spans="1:25" x14ac:dyDescent="0.15">
      <c r="A48" s="17">
        <v>35</v>
      </c>
      <c r="B48" s="12" t="s">
        <v>11</v>
      </c>
      <c r="C48" s="37">
        <v>3304</v>
      </c>
      <c r="D48" s="38">
        <v>1587</v>
      </c>
      <c r="E48" s="39">
        <v>1717</v>
      </c>
      <c r="F48" s="37">
        <v>2850</v>
      </c>
      <c r="G48" s="33">
        <v>1362</v>
      </c>
      <c r="H48" s="33">
        <v>1488</v>
      </c>
      <c r="I48" s="40">
        <v>454</v>
      </c>
      <c r="J48" s="33">
        <v>225</v>
      </c>
      <c r="K48" s="33">
        <v>229</v>
      </c>
      <c r="M48" s="53"/>
      <c r="N48" s="11" t="s">
        <v>40</v>
      </c>
      <c r="O48" s="12" t="s">
        <v>11</v>
      </c>
      <c r="P48" s="13">
        <f t="shared" si="2"/>
        <v>38</v>
      </c>
      <c r="Q48" s="13">
        <f>J101</f>
        <v>17</v>
      </c>
      <c r="R48" s="13">
        <f>K101</f>
        <v>21</v>
      </c>
    </row>
    <row r="49" spans="1:25" x14ac:dyDescent="0.15">
      <c r="A49" s="17">
        <v>36</v>
      </c>
      <c r="B49" s="12" t="s">
        <v>11</v>
      </c>
      <c r="C49" s="37">
        <v>3282</v>
      </c>
      <c r="D49" s="38">
        <v>1560</v>
      </c>
      <c r="E49" s="39">
        <v>1722</v>
      </c>
      <c r="F49" s="37">
        <v>2865</v>
      </c>
      <c r="G49" s="33">
        <v>1369</v>
      </c>
      <c r="H49" s="33">
        <v>1496</v>
      </c>
      <c r="I49" s="40">
        <v>417</v>
      </c>
      <c r="J49" s="33">
        <v>191</v>
      </c>
      <c r="K49" s="33">
        <v>226</v>
      </c>
      <c r="M49" s="53"/>
      <c r="N49" s="11" t="s">
        <v>41</v>
      </c>
      <c r="O49" s="12" t="s">
        <v>11</v>
      </c>
      <c r="P49" s="13">
        <f t="shared" si="2"/>
        <v>29</v>
      </c>
      <c r="Q49" s="13">
        <f>J107</f>
        <v>8</v>
      </c>
      <c r="R49" s="13">
        <f>K107</f>
        <v>21</v>
      </c>
    </row>
    <row r="50" spans="1:25" x14ac:dyDescent="0.15">
      <c r="A50" s="17">
        <v>37</v>
      </c>
      <c r="B50" s="12" t="s">
        <v>11</v>
      </c>
      <c r="C50" s="37">
        <v>3218</v>
      </c>
      <c r="D50" s="38">
        <v>1514</v>
      </c>
      <c r="E50" s="39">
        <v>1704</v>
      </c>
      <c r="F50" s="37">
        <v>2831</v>
      </c>
      <c r="G50" s="33">
        <v>1324</v>
      </c>
      <c r="H50" s="33">
        <v>1507</v>
      </c>
      <c r="I50" s="40">
        <v>387</v>
      </c>
      <c r="J50" s="33">
        <v>190</v>
      </c>
      <c r="K50" s="33">
        <v>197</v>
      </c>
      <c r="M50" s="53"/>
      <c r="N50" s="11" t="s">
        <v>42</v>
      </c>
      <c r="O50" s="12" t="s">
        <v>11</v>
      </c>
      <c r="P50" s="13">
        <f t="shared" si="2"/>
        <v>10</v>
      </c>
      <c r="Q50" s="13">
        <f>J113</f>
        <v>2</v>
      </c>
      <c r="R50" s="13">
        <f>K113</f>
        <v>8</v>
      </c>
    </row>
    <row r="51" spans="1:25" x14ac:dyDescent="0.15">
      <c r="A51" s="17">
        <v>38</v>
      </c>
      <c r="B51" s="12" t="s">
        <v>11</v>
      </c>
      <c r="C51" s="37">
        <v>3310</v>
      </c>
      <c r="D51" s="38">
        <v>1574</v>
      </c>
      <c r="E51" s="39">
        <v>1736</v>
      </c>
      <c r="F51" s="37">
        <v>2953</v>
      </c>
      <c r="G51" s="33">
        <v>1382</v>
      </c>
      <c r="H51" s="33">
        <v>1571</v>
      </c>
      <c r="I51" s="40">
        <v>357</v>
      </c>
      <c r="J51" s="33">
        <v>192</v>
      </c>
      <c r="K51" s="33">
        <v>165</v>
      </c>
      <c r="M51" s="53"/>
      <c r="N51" s="11" t="s">
        <v>43</v>
      </c>
      <c r="O51" s="12" t="s">
        <v>44</v>
      </c>
      <c r="P51" s="13">
        <f t="shared" si="2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7">
        <v>3380</v>
      </c>
      <c r="D52" s="38">
        <v>1596</v>
      </c>
      <c r="E52" s="39">
        <v>1784</v>
      </c>
      <c r="F52" s="37">
        <v>3013</v>
      </c>
      <c r="G52" s="33">
        <v>1426</v>
      </c>
      <c r="H52" s="33">
        <v>1587</v>
      </c>
      <c r="I52" s="40">
        <v>367</v>
      </c>
      <c r="J52" s="33">
        <v>170</v>
      </c>
      <c r="K52" s="33">
        <v>197</v>
      </c>
      <c r="M52" s="54"/>
      <c r="N52" s="22">
        <v>105</v>
      </c>
      <c r="O52" s="12" t="s">
        <v>45</v>
      </c>
      <c r="P52" s="13">
        <f t="shared" si="2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41">
        <v>17475</v>
      </c>
      <c r="D53" s="41">
        <v>8455</v>
      </c>
      <c r="E53" s="41">
        <v>9020</v>
      </c>
      <c r="F53" s="41">
        <v>15839</v>
      </c>
      <c r="G53" s="36">
        <v>7622</v>
      </c>
      <c r="H53" s="36">
        <v>8217</v>
      </c>
      <c r="I53" s="36">
        <v>1636</v>
      </c>
      <c r="J53" s="36">
        <v>833</v>
      </c>
      <c r="K53" s="36">
        <v>803</v>
      </c>
      <c r="M53" s="27" t="s">
        <v>16</v>
      </c>
      <c r="N53" s="28"/>
      <c r="O53" s="25"/>
      <c r="P53" s="20">
        <f t="shared" si="2"/>
        <v>13120</v>
      </c>
      <c r="Q53" s="20">
        <f>SUM(Q32:Q52)</f>
        <v>6614</v>
      </c>
      <c r="R53" s="20">
        <f>SUM(R32:R52)</f>
        <v>6506</v>
      </c>
    </row>
    <row r="54" spans="1:25" x14ac:dyDescent="0.15">
      <c r="A54" s="17">
        <v>40</v>
      </c>
      <c r="B54" s="12" t="s">
        <v>11</v>
      </c>
      <c r="C54" s="37">
        <v>3453</v>
      </c>
      <c r="D54" s="38">
        <v>1592</v>
      </c>
      <c r="E54" s="39">
        <v>1861</v>
      </c>
      <c r="F54" s="37">
        <v>3101</v>
      </c>
      <c r="G54" s="33">
        <v>1430</v>
      </c>
      <c r="H54" s="33">
        <v>1671</v>
      </c>
      <c r="I54" s="40">
        <v>352</v>
      </c>
      <c r="J54" s="33">
        <v>162</v>
      </c>
      <c r="K54" s="33">
        <v>190</v>
      </c>
    </row>
    <row r="55" spans="1:25" x14ac:dyDescent="0.15">
      <c r="A55" s="17">
        <v>41</v>
      </c>
      <c r="B55" s="12" t="s">
        <v>11</v>
      </c>
      <c r="C55" s="37">
        <v>3555</v>
      </c>
      <c r="D55" s="38">
        <v>1793</v>
      </c>
      <c r="E55" s="39">
        <v>1762</v>
      </c>
      <c r="F55" s="37">
        <v>3245</v>
      </c>
      <c r="G55" s="33">
        <v>1617</v>
      </c>
      <c r="H55" s="33">
        <v>1628</v>
      </c>
      <c r="I55" s="40">
        <v>310</v>
      </c>
      <c r="J55" s="33">
        <v>176</v>
      </c>
      <c r="K55" s="33">
        <v>134</v>
      </c>
    </row>
    <row r="56" spans="1:25" x14ac:dyDescent="0.15">
      <c r="A56" s="17">
        <v>42</v>
      </c>
      <c r="B56" s="12" t="s">
        <v>11</v>
      </c>
      <c r="C56" s="37">
        <v>3563</v>
      </c>
      <c r="D56" s="38">
        <v>1677</v>
      </c>
      <c r="E56" s="39">
        <v>1886</v>
      </c>
      <c r="F56" s="37">
        <v>3213</v>
      </c>
      <c r="G56" s="33">
        <v>1511</v>
      </c>
      <c r="H56" s="33">
        <v>1702</v>
      </c>
      <c r="I56" s="40">
        <v>350</v>
      </c>
      <c r="J56" s="33">
        <v>166</v>
      </c>
      <c r="K56" s="33">
        <v>184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7">
        <v>3514</v>
      </c>
      <c r="D57" s="38">
        <v>1722</v>
      </c>
      <c r="E57" s="39">
        <v>1792</v>
      </c>
      <c r="F57" s="37">
        <v>3180</v>
      </c>
      <c r="G57" s="33">
        <v>1540</v>
      </c>
      <c r="H57" s="33">
        <v>1640</v>
      </c>
      <c r="I57" s="40">
        <v>334</v>
      </c>
      <c r="J57" s="33">
        <v>182</v>
      </c>
      <c r="K57" s="33">
        <v>152</v>
      </c>
      <c r="T57" s="3" t="s">
        <v>2</v>
      </c>
    </row>
    <row r="58" spans="1:25" x14ac:dyDescent="0.15">
      <c r="A58" s="17">
        <v>44</v>
      </c>
      <c r="B58" s="12" t="s">
        <v>11</v>
      </c>
      <c r="C58" s="37">
        <v>3390</v>
      </c>
      <c r="D58" s="38">
        <v>1671</v>
      </c>
      <c r="E58" s="39">
        <v>1719</v>
      </c>
      <c r="F58" s="37">
        <v>3100</v>
      </c>
      <c r="G58" s="33">
        <v>1524</v>
      </c>
      <c r="H58" s="33">
        <v>1576</v>
      </c>
      <c r="I58" s="40">
        <v>290</v>
      </c>
      <c r="J58" s="33">
        <v>147</v>
      </c>
      <c r="K58" s="33">
        <v>143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41">
        <v>17394</v>
      </c>
      <c r="D59" s="41">
        <v>8274</v>
      </c>
      <c r="E59" s="41">
        <v>9120</v>
      </c>
      <c r="F59" s="41">
        <v>16215</v>
      </c>
      <c r="G59" s="41">
        <v>7682</v>
      </c>
      <c r="H59" s="36">
        <v>8533</v>
      </c>
      <c r="I59" s="36">
        <v>1179</v>
      </c>
      <c r="J59" s="36">
        <v>592</v>
      </c>
      <c r="K59" s="36">
        <v>587</v>
      </c>
      <c r="M59" s="52" t="s">
        <v>12</v>
      </c>
      <c r="N59" s="11" t="s">
        <v>10</v>
      </c>
      <c r="O59" s="12" t="s">
        <v>11</v>
      </c>
      <c r="P59" s="13">
        <f t="shared" ref="P59:P80" si="4">Q59+R59</f>
        <v>8821</v>
      </c>
      <c r="Q59" s="13">
        <f t="shared" ref="Q59:R74" si="5">Q5+Q32</f>
        <v>4484</v>
      </c>
      <c r="R59" s="13">
        <f t="shared" si="5"/>
        <v>4337</v>
      </c>
      <c r="T59" s="52" t="s">
        <v>12</v>
      </c>
      <c r="U59" s="14" t="s">
        <v>13</v>
      </c>
      <c r="V59" s="15" t="s">
        <v>11</v>
      </c>
      <c r="W59" s="16">
        <f>SUM(P59:P60)</f>
        <v>17808</v>
      </c>
      <c r="X59" s="16">
        <f>SUM(Q59:Q60)</f>
        <v>9019</v>
      </c>
      <c r="Y59" s="16">
        <f>SUM(R59:R60)</f>
        <v>8789</v>
      </c>
    </row>
    <row r="60" spans="1:25" x14ac:dyDescent="0.15">
      <c r="A60" s="17">
        <v>45</v>
      </c>
      <c r="B60" s="12" t="s">
        <v>11</v>
      </c>
      <c r="C60" s="37">
        <v>3393</v>
      </c>
      <c r="D60" s="38">
        <v>1621</v>
      </c>
      <c r="E60" s="39">
        <v>1772</v>
      </c>
      <c r="F60" s="37">
        <v>3118</v>
      </c>
      <c r="G60" s="33">
        <v>1483</v>
      </c>
      <c r="H60" s="33">
        <v>1635</v>
      </c>
      <c r="I60" s="40">
        <v>275</v>
      </c>
      <c r="J60" s="33">
        <v>138</v>
      </c>
      <c r="K60" s="33">
        <v>137</v>
      </c>
      <c r="M60" s="53"/>
      <c r="N60" s="18" t="s">
        <v>14</v>
      </c>
      <c r="O60" s="12" t="s">
        <v>11</v>
      </c>
      <c r="P60" s="13">
        <f t="shared" si="4"/>
        <v>8987</v>
      </c>
      <c r="Q60" s="13">
        <f t="shared" si="5"/>
        <v>4535</v>
      </c>
      <c r="R60" s="13">
        <f t="shared" si="5"/>
        <v>4452</v>
      </c>
      <c r="T60" s="53"/>
      <c r="U60" s="14" t="s">
        <v>15</v>
      </c>
      <c r="V60" s="15" t="s">
        <v>11</v>
      </c>
      <c r="W60" s="16">
        <f>P61</f>
        <v>7937</v>
      </c>
      <c r="X60" s="16">
        <f>Q61</f>
        <v>4014</v>
      </c>
      <c r="Y60" s="16">
        <f>R61</f>
        <v>3923</v>
      </c>
    </row>
    <row r="61" spans="1:25" x14ac:dyDescent="0.15">
      <c r="A61" s="17">
        <v>46</v>
      </c>
      <c r="B61" s="12" t="s">
        <v>11</v>
      </c>
      <c r="C61" s="37">
        <v>3522</v>
      </c>
      <c r="D61" s="38">
        <v>1643</v>
      </c>
      <c r="E61" s="39">
        <v>1879</v>
      </c>
      <c r="F61" s="37">
        <v>3271</v>
      </c>
      <c r="G61" s="33">
        <v>1520</v>
      </c>
      <c r="H61" s="33">
        <v>1751</v>
      </c>
      <c r="I61" s="40">
        <v>251</v>
      </c>
      <c r="J61" s="33">
        <v>123</v>
      </c>
      <c r="K61" s="33">
        <v>128</v>
      </c>
      <c r="M61" s="54"/>
      <c r="N61" s="18" t="s">
        <v>15</v>
      </c>
      <c r="O61" s="12" t="s">
        <v>11</v>
      </c>
      <c r="P61" s="13">
        <f t="shared" si="4"/>
        <v>7937</v>
      </c>
      <c r="Q61" s="13">
        <f t="shared" si="5"/>
        <v>4014</v>
      </c>
      <c r="R61" s="13">
        <f t="shared" si="5"/>
        <v>3923</v>
      </c>
      <c r="T61" s="54"/>
      <c r="U61" s="19" t="s">
        <v>16</v>
      </c>
      <c r="V61" s="19"/>
      <c r="W61" s="20">
        <f>SUM(W59:W60)</f>
        <v>25745</v>
      </c>
      <c r="X61" s="20">
        <f>SUM(X59:X60)</f>
        <v>13033</v>
      </c>
      <c r="Y61" s="20">
        <f>SUM(Y59:Y60)</f>
        <v>12712</v>
      </c>
    </row>
    <row r="62" spans="1:25" x14ac:dyDescent="0.15">
      <c r="A62" s="17">
        <v>47</v>
      </c>
      <c r="B62" s="12" t="s">
        <v>11</v>
      </c>
      <c r="C62" s="37">
        <v>3529</v>
      </c>
      <c r="D62" s="38">
        <v>1688</v>
      </c>
      <c r="E62" s="39">
        <v>1841</v>
      </c>
      <c r="F62" s="37">
        <v>3279</v>
      </c>
      <c r="G62" s="33">
        <v>1548</v>
      </c>
      <c r="H62" s="33">
        <v>1731</v>
      </c>
      <c r="I62" s="40">
        <v>250</v>
      </c>
      <c r="J62" s="33">
        <v>140</v>
      </c>
      <c r="K62" s="33">
        <v>110</v>
      </c>
      <c r="M62" s="52" t="s">
        <v>17</v>
      </c>
      <c r="N62" s="18" t="s">
        <v>18</v>
      </c>
      <c r="O62" s="12" t="s">
        <v>11</v>
      </c>
      <c r="P62" s="13">
        <f t="shared" si="4"/>
        <v>5828</v>
      </c>
      <c r="Q62" s="13">
        <f t="shared" si="5"/>
        <v>2907</v>
      </c>
      <c r="R62" s="13">
        <f t="shared" si="5"/>
        <v>2921</v>
      </c>
      <c r="T62" s="55" t="s">
        <v>19</v>
      </c>
      <c r="U62" s="21" t="s">
        <v>20</v>
      </c>
      <c r="V62" s="22" t="s">
        <v>21</v>
      </c>
      <c r="W62" s="16">
        <f>SUM(P62:P66)</f>
        <v>60283</v>
      </c>
      <c r="X62" s="16">
        <f>SUM(Q62:Q66)</f>
        <v>29294</v>
      </c>
      <c r="Y62" s="16">
        <f>SUM(R62:R66)</f>
        <v>30989</v>
      </c>
    </row>
    <row r="63" spans="1:25" x14ac:dyDescent="0.15">
      <c r="A63" s="17">
        <v>48</v>
      </c>
      <c r="B63" s="12" t="s">
        <v>11</v>
      </c>
      <c r="C63" s="37">
        <v>3456</v>
      </c>
      <c r="D63" s="38">
        <v>1622</v>
      </c>
      <c r="E63" s="39">
        <v>1834</v>
      </c>
      <c r="F63" s="37">
        <v>3249</v>
      </c>
      <c r="G63" s="33">
        <v>1525</v>
      </c>
      <c r="H63" s="33">
        <v>1724</v>
      </c>
      <c r="I63" s="40">
        <v>207</v>
      </c>
      <c r="J63" s="33">
        <v>97</v>
      </c>
      <c r="K63" s="33">
        <v>110</v>
      </c>
      <c r="M63" s="53"/>
      <c r="N63" s="18" t="s">
        <v>22</v>
      </c>
      <c r="O63" s="12" t="s">
        <v>11</v>
      </c>
      <c r="P63" s="13">
        <f t="shared" si="4"/>
        <v>7135</v>
      </c>
      <c r="Q63" s="13">
        <f t="shared" si="5"/>
        <v>3509</v>
      </c>
      <c r="R63" s="13">
        <f t="shared" si="5"/>
        <v>3626</v>
      </c>
      <c r="T63" s="53"/>
      <c r="U63" s="21" t="s">
        <v>23</v>
      </c>
      <c r="V63" s="22" t="s">
        <v>21</v>
      </c>
      <c r="W63" s="16">
        <f>SUM(P67:P71)</f>
        <v>76124</v>
      </c>
      <c r="X63" s="16">
        <f>SUM(Q67:Q71)</f>
        <v>36682</v>
      </c>
      <c r="Y63" s="16">
        <f>SUM(R67:R71)</f>
        <v>39442</v>
      </c>
    </row>
    <row r="64" spans="1:25" x14ac:dyDescent="0.15">
      <c r="A64" s="17">
        <v>49</v>
      </c>
      <c r="B64" s="12" t="s">
        <v>11</v>
      </c>
      <c r="C64" s="37">
        <v>3494</v>
      </c>
      <c r="D64" s="38">
        <v>1700</v>
      </c>
      <c r="E64" s="39">
        <v>1794</v>
      </c>
      <c r="F64" s="37">
        <v>3298</v>
      </c>
      <c r="G64" s="33">
        <v>1606</v>
      </c>
      <c r="H64" s="33">
        <v>1692</v>
      </c>
      <c r="I64" s="40">
        <v>196</v>
      </c>
      <c r="J64" s="33">
        <v>94</v>
      </c>
      <c r="K64" s="33">
        <v>102</v>
      </c>
      <c r="M64" s="53"/>
      <c r="N64" s="18" t="s">
        <v>24</v>
      </c>
      <c r="O64" s="12" t="s">
        <v>11</v>
      </c>
      <c r="P64" s="13">
        <f t="shared" si="4"/>
        <v>14027</v>
      </c>
      <c r="Q64" s="13">
        <f t="shared" si="5"/>
        <v>6950</v>
      </c>
      <c r="R64" s="13">
        <f t="shared" si="5"/>
        <v>7077</v>
      </c>
      <c r="T64" s="54"/>
      <c r="U64" s="19" t="s">
        <v>16</v>
      </c>
      <c r="V64" s="19"/>
      <c r="W64" s="20">
        <f>SUM(W62:W63)</f>
        <v>136407</v>
      </c>
      <c r="X64" s="20">
        <f>SUM(X62:X63)</f>
        <v>65976</v>
      </c>
      <c r="Y64" s="20">
        <f>SUM(Y62:Y63)</f>
        <v>70431</v>
      </c>
    </row>
    <row r="65" spans="1:25" x14ac:dyDescent="0.15">
      <c r="A65" s="9" t="s">
        <v>33</v>
      </c>
      <c r="B65" s="10" t="s">
        <v>11</v>
      </c>
      <c r="C65" s="41">
        <v>17186</v>
      </c>
      <c r="D65" s="41">
        <v>8163</v>
      </c>
      <c r="E65" s="41">
        <v>9023</v>
      </c>
      <c r="F65" s="41">
        <v>16320</v>
      </c>
      <c r="G65" s="36">
        <v>7713</v>
      </c>
      <c r="H65" s="36">
        <v>8607</v>
      </c>
      <c r="I65" s="36">
        <v>866</v>
      </c>
      <c r="J65" s="36">
        <v>450</v>
      </c>
      <c r="K65" s="36">
        <v>416</v>
      </c>
      <c r="M65" s="53"/>
      <c r="N65" s="18" t="s">
        <v>25</v>
      </c>
      <c r="O65" s="12" t="s">
        <v>11</v>
      </c>
      <c r="P65" s="13">
        <f t="shared" si="4"/>
        <v>16799</v>
      </c>
      <c r="Q65" s="13">
        <f t="shared" si="5"/>
        <v>8097</v>
      </c>
      <c r="R65" s="13">
        <f t="shared" si="5"/>
        <v>8702</v>
      </c>
      <c r="T65" s="55" t="s">
        <v>26</v>
      </c>
      <c r="U65" s="21" t="s">
        <v>27</v>
      </c>
      <c r="V65" s="22" t="s">
        <v>21</v>
      </c>
      <c r="W65" s="16">
        <f>SUM(P72:P73)</f>
        <v>11868</v>
      </c>
      <c r="X65" s="16">
        <f>SUM(Q72:Q73)</f>
        <v>5734</v>
      </c>
      <c r="Y65" s="16">
        <f>SUM(R72:R73)</f>
        <v>6134</v>
      </c>
    </row>
    <row r="66" spans="1:25" x14ac:dyDescent="0.15">
      <c r="A66" s="17">
        <v>50</v>
      </c>
      <c r="B66" s="12" t="s">
        <v>11</v>
      </c>
      <c r="C66" s="37">
        <v>3605</v>
      </c>
      <c r="D66" s="38">
        <v>1693</v>
      </c>
      <c r="E66" s="39">
        <v>1912</v>
      </c>
      <c r="F66" s="37">
        <v>3397</v>
      </c>
      <c r="G66" s="33">
        <v>1594</v>
      </c>
      <c r="H66" s="33">
        <v>1803</v>
      </c>
      <c r="I66" s="40">
        <v>208</v>
      </c>
      <c r="J66" s="33">
        <v>99</v>
      </c>
      <c r="K66" s="33">
        <v>109</v>
      </c>
      <c r="M66" s="53"/>
      <c r="N66" s="18" t="s">
        <v>28</v>
      </c>
      <c r="O66" s="12" t="s">
        <v>11</v>
      </c>
      <c r="P66" s="13">
        <f t="shared" si="4"/>
        <v>16494</v>
      </c>
      <c r="Q66" s="13">
        <f t="shared" si="5"/>
        <v>7831</v>
      </c>
      <c r="R66" s="13">
        <f t="shared" si="5"/>
        <v>8663</v>
      </c>
      <c r="T66" s="53"/>
      <c r="U66" s="21">
        <v>75</v>
      </c>
      <c r="V66" s="22" t="s">
        <v>29</v>
      </c>
      <c r="W66" s="16">
        <f>SUM(P74:P79)</f>
        <v>15091</v>
      </c>
      <c r="X66" s="16">
        <f>SUM(Q74:Q79)</f>
        <v>5707</v>
      </c>
      <c r="Y66" s="16">
        <f>SUM(R74:R79)</f>
        <v>9384</v>
      </c>
    </row>
    <row r="67" spans="1:25" x14ac:dyDescent="0.15">
      <c r="A67" s="17">
        <v>51</v>
      </c>
      <c r="B67" s="12" t="s">
        <v>11</v>
      </c>
      <c r="C67" s="37">
        <v>3571</v>
      </c>
      <c r="D67" s="38">
        <v>1707</v>
      </c>
      <c r="E67" s="39">
        <v>1864</v>
      </c>
      <c r="F67" s="37">
        <v>3402</v>
      </c>
      <c r="G67" s="33">
        <v>1623</v>
      </c>
      <c r="H67" s="33">
        <v>1779</v>
      </c>
      <c r="I67" s="40">
        <v>169</v>
      </c>
      <c r="J67" s="33">
        <v>84</v>
      </c>
      <c r="K67" s="33">
        <v>85</v>
      </c>
      <c r="M67" s="53"/>
      <c r="N67" s="18" t="s">
        <v>30</v>
      </c>
      <c r="O67" s="12" t="s">
        <v>11</v>
      </c>
      <c r="P67" s="13">
        <f t="shared" si="4"/>
        <v>17475</v>
      </c>
      <c r="Q67" s="13">
        <f t="shared" si="5"/>
        <v>8455</v>
      </c>
      <c r="R67" s="13">
        <f t="shared" si="5"/>
        <v>9020</v>
      </c>
      <c r="T67" s="54"/>
      <c r="U67" s="19" t="s">
        <v>16</v>
      </c>
      <c r="V67" s="19"/>
      <c r="W67" s="20">
        <f>SUM(W65:W66)</f>
        <v>26959</v>
      </c>
      <c r="X67" s="20">
        <f>SUM(X65:X66)</f>
        <v>11441</v>
      </c>
      <c r="Y67" s="20">
        <f>SUM(Y65:Y66)</f>
        <v>15518</v>
      </c>
    </row>
    <row r="68" spans="1:25" x14ac:dyDescent="0.15">
      <c r="A68" s="17">
        <v>52</v>
      </c>
      <c r="B68" s="12" t="s">
        <v>11</v>
      </c>
      <c r="C68" s="37">
        <v>3555</v>
      </c>
      <c r="D68" s="38">
        <v>1634</v>
      </c>
      <c r="E68" s="39">
        <v>1921</v>
      </c>
      <c r="F68" s="37">
        <v>3389</v>
      </c>
      <c r="G68" s="33">
        <v>1554</v>
      </c>
      <c r="H68" s="33">
        <v>1835</v>
      </c>
      <c r="I68" s="40">
        <v>166</v>
      </c>
      <c r="J68" s="33">
        <v>80</v>
      </c>
      <c r="K68" s="33">
        <v>86</v>
      </c>
      <c r="M68" s="53"/>
      <c r="N68" s="18" t="s">
        <v>31</v>
      </c>
      <c r="O68" s="12" t="s">
        <v>11</v>
      </c>
      <c r="P68" s="13">
        <f t="shared" si="4"/>
        <v>17394</v>
      </c>
      <c r="Q68" s="13">
        <f t="shared" si="5"/>
        <v>8274</v>
      </c>
      <c r="R68" s="13">
        <f t="shared" si="5"/>
        <v>9120</v>
      </c>
      <c r="T68" s="24" t="s">
        <v>32</v>
      </c>
      <c r="U68" s="25"/>
      <c r="V68" s="25"/>
      <c r="W68" s="20">
        <f>W61+W64+W67</f>
        <v>189111</v>
      </c>
      <c r="X68" s="20">
        <f>X61+X64+X67</f>
        <v>90450</v>
      </c>
      <c r="Y68" s="20">
        <f>Y61+Y64+Y67</f>
        <v>98661</v>
      </c>
    </row>
    <row r="69" spans="1:25" x14ac:dyDescent="0.15">
      <c r="A69" s="17">
        <v>53</v>
      </c>
      <c r="B69" s="12" t="s">
        <v>11</v>
      </c>
      <c r="C69" s="37">
        <v>3310</v>
      </c>
      <c r="D69" s="38">
        <v>1646</v>
      </c>
      <c r="E69" s="39">
        <v>1664</v>
      </c>
      <c r="F69" s="37">
        <v>3152</v>
      </c>
      <c r="G69" s="33">
        <v>1557</v>
      </c>
      <c r="H69" s="33">
        <v>1595</v>
      </c>
      <c r="I69" s="40">
        <v>158</v>
      </c>
      <c r="J69" s="33">
        <v>89</v>
      </c>
      <c r="K69" s="33">
        <v>69</v>
      </c>
      <c r="M69" s="53"/>
      <c r="N69" s="11" t="s">
        <v>33</v>
      </c>
      <c r="O69" s="12" t="s">
        <v>11</v>
      </c>
      <c r="P69" s="13">
        <f t="shared" si="4"/>
        <v>17186</v>
      </c>
      <c r="Q69" s="13">
        <f t="shared" si="5"/>
        <v>8163</v>
      </c>
      <c r="R69" s="13">
        <f t="shared" si="5"/>
        <v>9023</v>
      </c>
    </row>
    <row r="70" spans="1:25" x14ac:dyDescent="0.15">
      <c r="A70" s="17">
        <v>54</v>
      </c>
      <c r="B70" s="12" t="s">
        <v>11</v>
      </c>
      <c r="C70" s="37">
        <v>3145</v>
      </c>
      <c r="D70" s="38">
        <v>1483</v>
      </c>
      <c r="E70" s="39">
        <v>1662</v>
      </c>
      <c r="F70" s="37">
        <v>2980</v>
      </c>
      <c r="G70" s="33">
        <v>1385</v>
      </c>
      <c r="H70" s="33">
        <v>1595</v>
      </c>
      <c r="I70" s="40">
        <v>165</v>
      </c>
      <c r="J70" s="33">
        <v>98</v>
      </c>
      <c r="K70" s="33">
        <v>67</v>
      </c>
      <c r="M70" s="53"/>
      <c r="N70" s="11" t="s">
        <v>34</v>
      </c>
      <c r="O70" s="12" t="s">
        <v>11</v>
      </c>
      <c r="P70" s="13">
        <f t="shared" si="4"/>
        <v>13860</v>
      </c>
      <c r="Q70" s="13">
        <f t="shared" si="5"/>
        <v>6732</v>
      </c>
      <c r="R70" s="13">
        <f t="shared" si="5"/>
        <v>7128</v>
      </c>
    </row>
    <row r="71" spans="1:25" x14ac:dyDescent="0.15">
      <c r="A71" s="9" t="s">
        <v>34</v>
      </c>
      <c r="B71" s="10" t="s">
        <v>11</v>
      </c>
      <c r="C71" s="41">
        <v>13860</v>
      </c>
      <c r="D71" s="41">
        <v>6732</v>
      </c>
      <c r="E71" s="41">
        <v>7128</v>
      </c>
      <c r="F71" s="41">
        <v>13146</v>
      </c>
      <c r="G71" s="36">
        <v>6379</v>
      </c>
      <c r="H71" s="36">
        <v>6767</v>
      </c>
      <c r="I71" s="36">
        <v>714</v>
      </c>
      <c r="J71" s="36">
        <v>353</v>
      </c>
      <c r="K71" s="36">
        <v>361</v>
      </c>
      <c r="M71" s="54"/>
      <c r="N71" s="11" t="s">
        <v>35</v>
      </c>
      <c r="O71" s="12" t="s">
        <v>11</v>
      </c>
      <c r="P71" s="13">
        <f t="shared" si="4"/>
        <v>10209</v>
      </c>
      <c r="Q71" s="13">
        <f t="shared" si="5"/>
        <v>5058</v>
      </c>
      <c r="R71" s="13">
        <f t="shared" si="5"/>
        <v>5151</v>
      </c>
    </row>
    <row r="72" spans="1:25" x14ac:dyDescent="0.15">
      <c r="A72" s="17">
        <v>55</v>
      </c>
      <c r="B72" s="12" t="s">
        <v>11</v>
      </c>
      <c r="C72" s="37">
        <v>3111</v>
      </c>
      <c r="D72" s="38">
        <v>1462</v>
      </c>
      <c r="E72" s="39">
        <v>1649</v>
      </c>
      <c r="F72" s="37">
        <v>2950</v>
      </c>
      <c r="G72" s="33">
        <v>1392</v>
      </c>
      <c r="H72" s="33">
        <v>1558</v>
      </c>
      <c r="I72" s="40">
        <v>161</v>
      </c>
      <c r="J72" s="33">
        <v>70</v>
      </c>
      <c r="K72" s="33">
        <v>91</v>
      </c>
      <c r="M72" s="52" t="s">
        <v>36</v>
      </c>
      <c r="N72" s="11" t="s">
        <v>37</v>
      </c>
      <c r="O72" s="12" t="s">
        <v>11</v>
      </c>
      <c r="P72" s="13">
        <f t="shared" si="4"/>
        <v>6517</v>
      </c>
      <c r="Q72" s="13">
        <f t="shared" si="5"/>
        <v>3235</v>
      </c>
      <c r="R72" s="13">
        <f t="shared" si="5"/>
        <v>3282</v>
      </c>
    </row>
    <row r="73" spans="1:25" x14ac:dyDescent="0.15">
      <c r="A73" s="17">
        <v>56</v>
      </c>
      <c r="B73" s="12" t="s">
        <v>11</v>
      </c>
      <c r="C73" s="37">
        <v>3026</v>
      </c>
      <c r="D73" s="38">
        <v>1455</v>
      </c>
      <c r="E73" s="39">
        <v>1571</v>
      </c>
      <c r="F73" s="37">
        <v>2853</v>
      </c>
      <c r="G73" s="33">
        <v>1369</v>
      </c>
      <c r="H73" s="33">
        <v>1484</v>
      </c>
      <c r="I73" s="40">
        <v>173</v>
      </c>
      <c r="J73" s="33">
        <v>86</v>
      </c>
      <c r="K73" s="33">
        <v>87</v>
      </c>
      <c r="M73" s="53"/>
      <c r="N73" s="11" t="s">
        <v>38</v>
      </c>
      <c r="O73" s="12" t="s">
        <v>11</v>
      </c>
      <c r="P73" s="13">
        <f t="shared" si="4"/>
        <v>5351</v>
      </c>
      <c r="Q73" s="13">
        <f t="shared" si="5"/>
        <v>2499</v>
      </c>
      <c r="R73" s="13">
        <f t="shared" si="5"/>
        <v>2852</v>
      </c>
    </row>
    <row r="74" spans="1:25" x14ac:dyDescent="0.15">
      <c r="A74" s="17">
        <v>57</v>
      </c>
      <c r="B74" s="12" t="s">
        <v>11</v>
      </c>
      <c r="C74" s="37">
        <v>2909</v>
      </c>
      <c r="D74" s="38">
        <v>1419</v>
      </c>
      <c r="E74" s="39">
        <v>1490</v>
      </c>
      <c r="F74" s="37">
        <v>2751</v>
      </c>
      <c r="G74" s="33">
        <v>1339</v>
      </c>
      <c r="H74" s="33">
        <v>1412</v>
      </c>
      <c r="I74" s="40">
        <v>158</v>
      </c>
      <c r="J74" s="33">
        <v>80</v>
      </c>
      <c r="K74" s="33">
        <v>78</v>
      </c>
      <c r="M74" s="53"/>
      <c r="N74" s="11" t="s">
        <v>39</v>
      </c>
      <c r="O74" s="12" t="s">
        <v>11</v>
      </c>
      <c r="P74" s="13">
        <f t="shared" si="4"/>
        <v>6035</v>
      </c>
      <c r="Q74" s="13">
        <f t="shared" si="5"/>
        <v>2646</v>
      </c>
      <c r="R74" s="13">
        <f t="shared" si="5"/>
        <v>3389</v>
      </c>
    </row>
    <row r="75" spans="1:25" x14ac:dyDescent="0.15">
      <c r="A75" s="17">
        <v>58</v>
      </c>
      <c r="B75" s="12" t="s">
        <v>11</v>
      </c>
      <c r="C75" s="37">
        <v>2623</v>
      </c>
      <c r="D75" s="38">
        <v>1310</v>
      </c>
      <c r="E75" s="39">
        <v>1313</v>
      </c>
      <c r="F75" s="37">
        <v>2518</v>
      </c>
      <c r="G75" s="33">
        <v>1258</v>
      </c>
      <c r="H75" s="33">
        <v>1260</v>
      </c>
      <c r="I75" s="40">
        <v>105</v>
      </c>
      <c r="J75" s="33">
        <v>52</v>
      </c>
      <c r="K75" s="33">
        <v>53</v>
      </c>
      <c r="M75" s="53"/>
      <c r="N75" s="11" t="s">
        <v>40</v>
      </c>
      <c r="O75" s="12" t="s">
        <v>11</v>
      </c>
      <c r="P75" s="13">
        <f t="shared" si="4"/>
        <v>4241</v>
      </c>
      <c r="Q75" s="13">
        <f t="shared" ref="Q75:R79" si="6">Q21+Q48</f>
        <v>1629</v>
      </c>
      <c r="R75" s="13">
        <f t="shared" si="6"/>
        <v>2612</v>
      </c>
    </row>
    <row r="76" spans="1:25" x14ac:dyDescent="0.15">
      <c r="A76" s="17">
        <v>59</v>
      </c>
      <c r="B76" s="12" t="s">
        <v>11</v>
      </c>
      <c r="C76" s="37">
        <v>2191</v>
      </c>
      <c r="D76" s="38">
        <v>1086</v>
      </c>
      <c r="E76" s="39">
        <v>1105</v>
      </c>
      <c r="F76" s="37">
        <v>2074</v>
      </c>
      <c r="G76" s="33">
        <v>1021</v>
      </c>
      <c r="H76" s="33">
        <v>1053</v>
      </c>
      <c r="I76" s="40">
        <v>117</v>
      </c>
      <c r="J76" s="33">
        <v>65</v>
      </c>
      <c r="K76" s="33">
        <v>52</v>
      </c>
      <c r="M76" s="53"/>
      <c r="N76" s="11" t="s">
        <v>41</v>
      </c>
      <c r="O76" s="12" t="s">
        <v>11</v>
      </c>
      <c r="P76" s="13">
        <f t="shared" si="4"/>
        <v>2763</v>
      </c>
      <c r="Q76" s="13">
        <f t="shared" si="6"/>
        <v>874</v>
      </c>
      <c r="R76" s="13">
        <f t="shared" si="6"/>
        <v>1889</v>
      </c>
    </row>
    <row r="77" spans="1:25" x14ac:dyDescent="0.15">
      <c r="A77" s="9" t="s">
        <v>35</v>
      </c>
      <c r="B77" s="10" t="s">
        <v>11</v>
      </c>
      <c r="C77" s="41">
        <v>10209</v>
      </c>
      <c r="D77" s="41">
        <v>5058</v>
      </c>
      <c r="E77" s="41">
        <v>5151</v>
      </c>
      <c r="F77" s="41">
        <v>9619</v>
      </c>
      <c r="G77" s="36">
        <v>4763</v>
      </c>
      <c r="H77" s="36">
        <v>4856</v>
      </c>
      <c r="I77" s="36">
        <v>590</v>
      </c>
      <c r="J77" s="36">
        <v>295</v>
      </c>
      <c r="K77" s="36">
        <v>295</v>
      </c>
      <c r="M77" s="53"/>
      <c r="N77" s="11" t="s">
        <v>42</v>
      </c>
      <c r="O77" s="12" t="s">
        <v>11</v>
      </c>
      <c r="P77" s="13">
        <f t="shared" si="4"/>
        <v>1524</v>
      </c>
      <c r="Q77" s="13">
        <f t="shared" si="6"/>
        <v>448</v>
      </c>
      <c r="R77" s="13">
        <f t="shared" si="6"/>
        <v>1076</v>
      </c>
    </row>
    <row r="78" spans="1:25" x14ac:dyDescent="0.15">
      <c r="A78" s="17">
        <v>60</v>
      </c>
      <c r="B78" s="12" t="s">
        <v>11</v>
      </c>
      <c r="C78" s="37">
        <v>2466</v>
      </c>
      <c r="D78" s="38">
        <v>1226</v>
      </c>
      <c r="E78" s="39">
        <v>1240</v>
      </c>
      <c r="F78" s="37">
        <v>2336</v>
      </c>
      <c r="G78" s="33">
        <v>1161</v>
      </c>
      <c r="H78" s="33">
        <v>1175</v>
      </c>
      <c r="I78" s="40">
        <v>130</v>
      </c>
      <c r="J78" s="33">
        <v>65</v>
      </c>
      <c r="K78" s="33">
        <v>65</v>
      </c>
      <c r="M78" s="53"/>
      <c r="N78" s="11" t="s">
        <v>43</v>
      </c>
      <c r="O78" s="12" t="s">
        <v>44</v>
      </c>
      <c r="P78" s="13">
        <f t="shared" si="4"/>
        <v>525</v>
      </c>
      <c r="Q78" s="13">
        <f t="shared" si="6"/>
        <v>110</v>
      </c>
      <c r="R78" s="13">
        <f t="shared" si="6"/>
        <v>415</v>
      </c>
    </row>
    <row r="79" spans="1:25" x14ac:dyDescent="0.15">
      <c r="A79" s="17">
        <v>61</v>
      </c>
      <c r="B79" s="12" t="s">
        <v>11</v>
      </c>
      <c r="C79" s="37">
        <v>2216</v>
      </c>
      <c r="D79" s="38">
        <v>1123</v>
      </c>
      <c r="E79" s="39">
        <v>1093</v>
      </c>
      <c r="F79" s="37">
        <v>2097</v>
      </c>
      <c r="G79" s="33">
        <v>1069</v>
      </c>
      <c r="H79" s="33">
        <v>1028</v>
      </c>
      <c r="I79" s="40">
        <v>119</v>
      </c>
      <c r="J79" s="33">
        <v>54</v>
      </c>
      <c r="K79" s="33">
        <v>65</v>
      </c>
      <c r="M79" s="54"/>
      <c r="N79" s="22">
        <v>105</v>
      </c>
      <c r="O79" s="12" t="s">
        <v>45</v>
      </c>
      <c r="P79" s="13">
        <f t="shared" si="4"/>
        <v>3</v>
      </c>
      <c r="Q79" s="13">
        <f t="shared" si="6"/>
        <v>0</v>
      </c>
      <c r="R79" s="13">
        <f t="shared" si="6"/>
        <v>3</v>
      </c>
    </row>
    <row r="80" spans="1:25" x14ac:dyDescent="0.15">
      <c r="A80" s="17">
        <v>62</v>
      </c>
      <c r="B80" s="12" t="s">
        <v>11</v>
      </c>
      <c r="C80" s="37">
        <v>2076</v>
      </c>
      <c r="D80" s="38">
        <v>1032</v>
      </c>
      <c r="E80" s="39">
        <v>1044</v>
      </c>
      <c r="F80" s="37">
        <v>1926</v>
      </c>
      <c r="G80" s="33">
        <v>953</v>
      </c>
      <c r="H80" s="33">
        <v>973</v>
      </c>
      <c r="I80" s="40">
        <v>150</v>
      </c>
      <c r="J80" s="33">
        <v>79</v>
      </c>
      <c r="K80" s="33">
        <v>71</v>
      </c>
      <c r="M80" s="27" t="s">
        <v>16</v>
      </c>
      <c r="N80" s="28"/>
      <c r="O80" s="25"/>
      <c r="P80" s="20">
        <f t="shared" si="4"/>
        <v>189111</v>
      </c>
      <c r="Q80" s="20">
        <f>SUM(Q59:Q79)</f>
        <v>90450</v>
      </c>
      <c r="R80" s="20">
        <f>SUM(R59:R79)</f>
        <v>98661</v>
      </c>
    </row>
    <row r="81" spans="1:12" x14ac:dyDescent="0.15">
      <c r="A81" s="17">
        <v>63</v>
      </c>
      <c r="B81" s="12" t="s">
        <v>11</v>
      </c>
      <c r="C81" s="37">
        <v>1805</v>
      </c>
      <c r="D81" s="38">
        <v>896</v>
      </c>
      <c r="E81" s="39">
        <v>909</v>
      </c>
      <c r="F81" s="37">
        <v>1704</v>
      </c>
      <c r="G81" s="33">
        <v>844</v>
      </c>
      <c r="H81" s="33">
        <v>860</v>
      </c>
      <c r="I81" s="40">
        <v>101</v>
      </c>
      <c r="J81" s="33">
        <v>52</v>
      </c>
      <c r="K81" s="33">
        <v>49</v>
      </c>
    </row>
    <row r="82" spans="1:12" x14ac:dyDescent="0.15">
      <c r="A82" s="17">
        <v>64</v>
      </c>
      <c r="B82" s="12" t="s">
        <v>11</v>
      </c>
      <c r="C82" s="37">
        <v>1646</v>
      </c>
      <c r="D82" s="38">
        <v>781</v>
      </c>
      <c r="E82" s="39">
        <v>865</v>
      </c>
      <c r="F82" s="37">
        <v>1556</v>
      </c>
      <c r="G82" s="33">
        <v>736</v>
      </c>
      <c r="H82" s="33">
        <v>820</v>
      </c>
      <c r="I82" s="40">
        <v>90</v>
      </c>
      <c r="J82" s="33">
        <v>45</v>
      </c>
      <c r="K82" s="33">
        <v>45</v>
      </c>
    </row>
    <row r="83" spans="1:12" x14ac:dyDescent="0.15">
      <c r="A83" s="9" t="s">
        <v>37</v>
      </c>
      <c r="B83" s="10" t="s">
        <v>11</v>
      </c>
      <c r="C83" s="41">
        <v>6517</v>
      </c>
      <c r="D83" s="41">
        <v>3235</v>
      </c>
      <c r="E83" s="41">
        <v>3282</v>
      </c>
      <c r="F83" s="41">
        <v>6185</v>
      </c>
      <c r="G83" s="36">
        <v>3056</v>
      </c>
      <c r="H83" s="36">
        <v>3129</v>
      </c>
      <c r="I83" s="36">
        <v>332</v>
      </c>
      <c r="J83" s="36">
        <v>179</v>
      </c>
      <c r="K83" s="36">
        <v>153</v>
      </c>
    </row>
    <row r="84" spans="1:12" x14ac:dyDescent="0.15">
      <c r="A84" s="17">
        <v>65</v>
      </c>
      <c r="B84" s="12" t="s">
        <v>11</v>
      </c>
      <c r="C84" s="37">
        <v>1533</v>
      </c>
      <c r="D84" s="38">
        <v>792</v>
      </c>
      <c r="E84" s="39">
        <v>741</v>
      </c>
      <c r="F84" s="37">
        <v>1445</v>
      </c>
      <c r="G84" s="33">
        <v>741</v>
      </c>
      <c r="H84" s="33">
        <v>704</v>
      </c>
      <c r="I84" s="40">
        <v>88</v>
      </c>
      <c r="J84" s="33">
        <v>51</v>
      </c>
      <c r="K84" s="33">
        <v>37</v>
      </c>
    </row>
    <row r="85" spans="1:12" x14ac:dyDescent="0.15">
      <c r="A85" s="17">
        <v>66</v>
      </c>
      <c r="B85" s="12" t="s">
        <v>11</v>
      </c>
      <c r="C85" s="37">
        <v>1412</v>
      </c>
      <c r="D85" s="38">
        <v>715</v>
      </c>
      <c r="E85" s="39">
        <v>697</v>
      </c>
      <c r="F85" s="37">
        <v>1358</v>
      </c>
      <c r="G85" s="33">
        <v>681</v>
      </c>
      <c r="H85" s="33">
        <v>677</v>
      </c>
      <c r="I85" s="40">
        <v>54</v>
      </c>
      <c r="J85" s="33">
        <v>34</v>
      </c>
      <c r="K85" s="33">
        <v>20</v>
      </c>
      <c r="L85" s="29"/>
    </row>
    <row r="86" spans="1:12" x14ac:dyDescent="0.15">
      <c r="A86" s="17">
        <v>67</v>
      </c>
      <c r="B86" s="12" t="s">
        <v>11</v>
      </c>
      <c r="C86" s="37">
        <v>1269</v>
      </c>
      <c r="D86" s="38">
        <v>625</v>
      </c>
      <c r="E86" s="39">
        <v>644</v>
      </c>
      <c r="F86" s="37">
        <v>1190</v>
      </c>
      <c r="G86" s="33">
        <v>585</v>
      </c>
      <c r="H86" s="33">
        <v>605</v>
      </c>
      <c r="I86" s="40">
        <v>79</v>
      </c>
      <c r="J86" s="33">
        <v>40</v>
      </c>
      <c r="K86" s="33">
        <v>39</v>
      </c>
    </row>
    <row r="87" spans="1:12" x14ac:dyDescent="0.15">
      <c r="A87" s="17">
        <v>68</v>
      </c>
      <c r="B87" s="12" t="s">
        <v>11</v>
      </c>
      <c r="C87" s="37">
        <v>1188</v>
      </c>
      <c r="D87" s="38">
        <v>574</v>
      </c>
      <c r="E87" s="39">
        <v>614</v>
      </c>
      <c r="F87" s="37">
        <v>1132</v>
      </c>
      <c r="G87" s="33">
        <v>546</v>
      </c>
      <c r="H87" s="33">
        <v>586</v>
      </c>
      <c r="I87" s="40">
        <v>56</v>
      </c>
      <c r="J87" s="33">
        <v>28</v>
      </c>
      <c r="K87" s="33">
        <v>28</v>
      </c>
    </row>
    <row r="88" spans="1:12" x14ac:dyDescent="0.15">
      <c r="A88" s="17">
        <v>69</v>
      </c>
      <c r="B88" s="12" t="s">
        <v>11</v>
      </c>
      <c r="C88" s="37">
        <v>1115</v>
      </c>
      <c r="D88" s="38">
        <v>529</v>
      </c>
      <c r="E88" s="39">
        <v>586</v>
      </c>
      <c r="F88" s="37">
        <v>1060</v>
      </c>
      <c r="G88" s="33">
        <v>503</v>
      </c>
      <c r="H88" s="33">
        <v>557</v>
      </c>
      <c r="I88" s="40">
        <v>55</v>
      </c>
      <c r="J88" s="33">
        <v>26</v>
      </c>
      <c r="K88" s="33">
        <v>29</v>
      </c>
    </row>
    <row r="89" spans="1:12" x14ac:dyDescent="0.15">
      <c r="A89" s="9" t="s">
        <v>38</v>
      </c>
      <c r="B89" s="10" t="s">
        <v>11</v>
      </c>
      <c r="C89" s="41">
        <v>5351</v>
      </c>
      <c r="D89" s="41">
        <v>2499</v>
      </c>
      <c r="E89" s="41">
        <v>2852</v>
      </c>
      <c r="F89" s="41">
        <v>5178</v>
      </c>
      <c r="G89" s="36">
        <v>2414</v>
      </c>
      <c r="H89" s="36">
        <v>2764</v>
      </c>
      <c r="I89" s="36">
        <v>173</v>
      </c>
      <c r="J89" s="36">
        <v>85</v>
      </c>
      <c r="K89" s="36">
        <v>88</v>
      </c>
    </row>
    <row r="90" spans="1:12" x14ac:dyDescent="0.15">
      <c r="A90" s="17">
        <v>70</v>
      </c>
      <c r="B90" s="12" t="s">
        <v>11</v>
      </c>
      <c r="C90" s="37">
        <v>1126</v>
      </c>
      <c r="D90" s="38">
        <v>554</v>
      </c>
      <c r="E90" s="39">
        <v>572</v>
      </c>
      <c r="F90" s="37">
        <v>1083</v>
      </c>
      <c r="G90" s="33">
        <v>535</v>
      </c>
      <c r="H90" s="33">
        <v>548</v>
      </c>
      <c r="I90" s="40">
        <v>43</v>
      </c>
      <c r="J90" s="33">
        <v>19</v>
      </c>
      <c r="K90" s="33">
        <v>24</v>
      </c>
    </row>
    <row r="91" spans="1:12" x14ac:dyDescent="0.15">
      <c r="A91" s="17">
        <v>71</v>
      </c>
      <c r="B91" s="12" t="s">
        <v>11</v>
      </c>
      <c r="C91" s="37">
        <v>1037</v>
      </c>
      <c r="D91" s="38">
        <v>466</v>
      </c>
      <c r="E91" s="39">
        <v>571</v>
      </c>
      <c r="F91" s="37">
        <v>995</v>
      </c>
      <c r="G91" s="33">
        <v>445</v>
      </c>
      <c r="H91" s="33">
        <v>550</v>
      </c>
      <c r="I91" s="40">
        <v>42</v>
      </c>
      <c r="J91" s="33">
        <v>21</v>
      </c>
      <c r="K91" s="33">
        <v>21</v>
      </c>
    </row>
    <row r="92" spans="1:12" x14ac:dyDescent="0.15">
      <c r="A92" s="17">
        <v>72</v>
      </c>
      <c r="B92" s="12" t="s">
        <v>11</v>
      </c>
      <c r="C92" s="37">
        <v>1025</v>
      </c>
      <c r="D92" s="38">
        <v>482</v>
      </c>
      <c r="E92" s="39">
        <v>543</v>
      </c>
      <c r="F92" s="37">
        <v>988</v>
      </c>
      <c r="G92" s="33">
        <v>464</v>
      </c>
      <c r="H92" s="33">
        <v>524</v>
      </c>
      <c r="I92" s="40">
        <v>37</v>
      </c>
      <c r="J92" s="33">
        <v>18</v>
      </c>
      <c r="K92" s="33">
        <v>19</v>
      </c>
    </row>
    <row r="93" spans="1:12" x14ac:dyDescent="0.15">
      <c r="A93" s="17">
        <v>73</v>
      </c>
      <c r="B93" s="12" t="s">
        <v>11</v>
      </c>
      <c r="C93" s="37">
        <v>1062</v>
      </c>
      <c r="D93" s="38">
        <v>487</v>
      </c>
      <c r="E93" s="39">
        <v>575</v>
      </c>
      <c r="F93" s="37">
        <v>1034</v>
      </c>
      <c r="G93" s="33">
        <v>474</v>
      </c>
      <c r="H93" s="33">
        <v>560</v>
      </c>
      <c r="I93" s="40">
        <v>28</v>
      </c>
      <c r="J93" s="33">
        <v>13</v>
      </c>
      <c r="K93" s="33">
        <v>15</v>
      </c>
    </row>
    <row r="94" spans="1:12" x14ac:dyDescent="0.15">
      <c r="A94" s="17">
        <v>74</v>
      </c>
      <c r="B94" s="12" t="s">
        <v>11</v>
      </c>
      <c r="C94" s="37">
        <v>1101</v>
      </c>
      <c r="D94" s="38">
        <v>510</v>
      </c>
      <c r="E94" s="39">
        <v>591</v>
      </c>
      <c r="F94" s="37">
        <v>1078</v>
      </c>
      <c r="G94" s="33">
        <v>496</v>
      </c>
      <c r="H94" s="33">
        <v>582</v>
      </c>
      <c r="I94" s="40">
        <v>23</v>
      </c>
      <c r="J94" s="33">
        <v>14</v>
      </c>
      <c r="K94" s="33">
        <v>9</v>
      </c>
    </row>
    <row r="95" spans="1:12" x14ac:dyDescent="0.15">
      <c r="A95" s="9" t="s">
        <v>39</v>
      </c>
      <c r="B95" s="10" t="s">
        <v>11</v>
      </c>
      <c r="C95" s="41">
        <v>6035</v>
      </c>
      <c r="D95" s="41">
        <v>2646</v>
      </c>
      <c r="E95" s="41">
        <v>3389</v>
      </c>
      <c r="F95" s="41">
        <v>5947</v>
      </c>
      <c r="G95" s="36">
        <v>2597</v>
      </c>
      <c r="H95" s="36">
        <v>3350</v>
      </c>
      <c r="I95" s="36">
        <v>88</v>
      </c>
      <c r="J95" s="36">
        <v>49</v>
      </c>
      <c r="K95" s="36">
        <v>39</v>
      </c>
    </row>
    <row r="96" spans="1:12" x14ac:dyDescent="0.15">
      <c r="A96" s="17">
        <v>75</v>
      </c>
      <c r="B96" s="12" t="s">
        <v>11</v>
      </c>
      <c r="C96" s="37">
        <v>1250</v>
      </c>
      <c r="D96" s="38">
        <v>575</v>
      </c>
      <c r="E96" s="39">
        <v>675</v>
      </c>
      <c r="F96" s="37">
        <v>1220</v>
      </c>
      <c r="G96" s="33">
        <v>559</v>
      </c>
      <c r="H96" s="33">
        <v>661</v>
      </c>
      <c r="I96" s="40">
        <v>30</v>
      </c>
      <c r="J96" s="33">
        <v>16</v>
      </c>
      <c r="K96" s="33">
        <v>14</v>
      </c>
    </row>
    <row r="97" spans="1:11" x14ac:dyDescent="0.15">
      <c r="A97" s="17">
        <v>76</v>
      </c>
      <c r="B97" s="12" t="s">
        <v>11</v>
      </c>
      <c r="C97" s="37">
        <v>1378</v>
      </c>
      <c r="D97" s="38">
        <v>600</v>
      </c>
      <c r="E97" s="39">
        <v>778</v>
      </c>
      <c r="F97" s="37">
        <v>1358</v>
      </c>
      <c r="G97" s="33">
        <v>588</v>
      </c>
      <c r="H97" s="33">
        <v>770</v>
      </c>
      <c r="I97" s="40">
        <v>20</v>
      </c>
      <c r="J97" s="33">
        <v>12</v>
      </c>
      <c r="K97" s="33">
        <v>8</v>
      </c>
    </row>
    <row r="98" spans="1:11" x14ac:dyDescent="0.15">
      <c r="A98" s="17">
        <v>77</v>
      </c>
      <c r="B98" s="12" t="s">
        <v>11</v>
      </c>
      <c r="C98" s="37">
        <v>1372</v>
      </c>
      <c r="D98" s="38">
        <v>610</v>
      </c>
      <c r="E98" s="39">
        <v>762</v>
      </c>
      <c r="F98" s="37">
        <v>1355</v>
      </c>
      <c r="G98" s="33">
        <v>602</v>
      </c>
      <c r="H98" s="33">
        <v>753</v>
      </c>
      <c r="I98" s="40">
        <v>17</v>
      </c>
      <c r="J98" s="33">
        <v>8</v>
      </c>
      <c r="K98" s="33">
        <v>9</v>
      </c>
    </row>
    <row r="99" spans="1:11" x14ac:dyDescent="0.15">
      <c r="A99" s="17">
        <v>78</v>
      </c>
      <c r="B99" s="12" t="s">
        <v>11</v>
      </c>
      <c r="C99" s="37">
        <v>1296</v>
      </c>
      <c r="D99" s="38">
        <v>559</v>
      </c>
      <c r="E99" s="39">
        <v>737</v>
      </c>
      <c r="F99" s="37">
        <v>1283</v>
      </c>
      <c r="G99" s="33">
        <v>551</v>
      </c>
      <c r="H99" s="33">
        <v>732</v>
      </c>
      <c r="I99" s="40">
        <v>13</v>
      </c>
      <c r="J99" s="33">
        <v>8</v>
      </c>
      <c r="K99" s="33">
        <v>5</v>
      </c>
    </row>
    <row r="100" spans="1:11" x14ac:dyDescent="0.15">
      <c r="A100" s="17">
        <v>79</v>
      </c>
      <c r="B100" s="12" t="s">
        <v>11</v>
      </c>
      <c r="C100" s="37">
        <v>739</v>
      </c>
      <c r="D100" s="38">
        <v>302</v>
      </c>
      <c r="E100" s="39">
        <v>437</v>
      </c>
      <c r="F100" s="37">
        <v>731</v>
      </c>
      <c r="G100" s="33">
        <v>297</v>
      </c>
      <c r="H100" s="33">
        <v>434</v>
      </c>
      <c r="I100" s="40">
        <v>8</v>
      </c>
      <c r="J100" s="33">
        <v>5</v>
      </c>
      <c r="K100" s="33">
        <v>3</v>
      </c>
    </row>
    <row r="101" spans="1:11" x14ac:dyDescent="0.15">
      <c r="A101" s="9" t="s">
        <v>40</v>
      </c>
      <c r="B101" s="10" t="s">
        <v>11</v>
      </c>
      <c r="C101" s="41">
        <v>4241</v>
      </c>
      <c r="D101" s="41">
        <v>1629</v>
      </c>
      <c r="E101" s="41">
        <v>2612</v>
      </c>
      <c r="F101" s="41">
        <v>4203</v>
      </c>
      <c r="G101" s="36">
        <v>1612</v>
      </c>
      <c r="H101" s="36">
        <v>2591</v>
      </c>
      <c r="I101" s="36">
        <v>38</v>
      </c>
      <c r="J101" s="36">
        <v>17</v>
      </c>
      <c r="K101" s="36">
        <v>21</v>
      </c>
    </row>
    <row r="102" spans="1:11" x14ac:dyDescent="0.15">
      <c r="A102" s="17">
        <v>80</v>
      </c>
      <c r="B102" s="12" t="s">
        <v>11</v>
      </c>
      <c r="C102" s="37">
        <v>773</v>
      </c>
      <c r="D102" s="38">
        <v>301</v>
      </c>
      <c r="E102" s="39">
        <v>472</v>
      </c>
      <c r="F102" s="37">
        <v>762</v>
      </c>
      <c r="G102" s="33">
        <v>295</v>
      </c>
      <c r="H102" s="33">
        <v>467</v>
      </c>
      <c r="I102" s="40">
        <v>11</v>
      </c>
      <c r="J102" s="33">
        <v>6</v>
      </c>
      <c r="K102" s="33">
        <v>5</v>
      </c>
    </row>
    <row r="103" spans="1:11" x14ac:dyDescent="0.15">
      <c r="A103" s="17">
        <v>81</v>
      </c>
      <c r="B103" s="12" t="s">
        <v>11</v>
      </c>
      <c r="C103" s="37">
        <v>943</v>
      </c>
      <c r="D103" s="38">
        <v>364</v>
      </c>
      <c r="E103" s="39">
        <v>579</v>
      </c>
      <c r="F103" s="37">
        <v>940</v>
      </c>
      <c r="G103" s="33">
        <v>363</v>
      </c>
      <c r="H103" s="33">
        <v>577</v>
      </c>
      <c r="I103" s="40">
        <v>3</v>
      </c>
      <c r="J103" s="33">
        <v>1</v>
      </c>
      <c r="K103" s="33">
        <v>2</v>
      </c>
    </row>
    <row r="104" spans="1:11" x14ac:dyDescent="0.15">
      <c r="A104" s="17">
        <v>82</v>
      </c>
      <c r="B104" s="12" t="s">
        <v>11</v>
      </c>
      <c r="C104" s="37">
        <v>921</v>
      </c>
      <c r="D104" s="38">
        <v>391</v>
      </c>
      <c r="E104" s="39">
        <v>530</v>
      </c>
      <c r="F104" s="37">
        <v>913</v>
      </c>
      <c r="G104" s="33">
        <v>387</v>
      </c>
      <c r="H104" s="33">
        <v>526</v>
      </c>
      <c r="I104" s="40">
        <v>8</v>
      </c>
      <c r="J104" s="33">
        <v>4</v>
      </c>
      <c r="K104" s="33">
        <v>4</v>
      </c>
    </row>
    <row r="105" spans="1:11" x14ac:dyDescent="0.15">
      <c r="A105" s="17">
        <v>83</v>
      </c>
      <c r="B105" s="12" t="s">
        <v>11</v>
      </c>
      <c r="C105" s="37">
        <v>850</v>
      </c>
      <c r="D105" s="38">
        <v>301</v>
      </c>
      <c r="E105" s="39">
        <v>549</v>
      </c>
      <c r="F105" s="37">
        <v>844</v>
      </c>
      <c r="G105" s="33">
        <v>298</v>
      </c>
      <c r="H105" s="33">
        <v>546</v>
      </c>
      <c r="I105" s="40">
        <v>6</v>
      </c>
      <c r="J105" s="33">
        <v>3</v>
      </c>
      <c r="K105" s="33">
        <v>3</v>
      </c>
    </row>
    <row r="106" spans="1:11" x14ac:dyDescent="0.15">
      <c r="A106" s="17">
        <v>84</v>
      </c>
      <c r="B106" s="12" t="s">
        <v>11</v>
      </c>
      <c r="C106" s="37">
        <v>754</v>
      </c>
      <c r="D106" s="38">
        <v>272</v>
      </c>
      <c r="E106" s="39">
        <v>482</v>
      </c>
      <c r="F106" s="37">
        <v>744</v>
      </c>
      <c r="G106" s="33">
        <v>269</v>
      </c>
      <c r="H106" s="33">
        <v>475</v>
      </c>
      <c r="I106" s="40">
        <v>10</v>
      </c>
      <c r="J106" s="33">
        <v>3</v>
      </c>
      <c r="K106" s="33">
        <v>7</v>
      </c>
    </row>
    <row r="107" spans="1:11" x14ac:dyDescent="0.15">
      <c r="A107" s="9" t="s">
        <v>41</v>
      </c>
      <c r="B107" s="10" t="s">
        <v>11</v>
      </c>
      <c r="C107" s="41">
        <v>2763</v>
      </c>
      <c r="D107" s="41">
        <v>874</v>
      </c>
      <c r="E107" s="41">
        <v>1889</v>
      </c>
      <c r="F107" s="41">
        <v>2734</v>
      </c>
      <c r="G107" s="36">
        <v>866</v>
      </c>
      <c r="H107" s="36">
        <v>1868</v>
      </c>
      <c r="I107" s="36">
        <v>29</v>
      </c>
      <c r="J107" s="36">
        <v>8</v>
      </c>
      <c r="K107" s="36">
        <v>21</v>
      </c>
    </row>
    <row r="108" spans="1:11" x14ac:dyDescent="0.15">
      <c r="A108" s="17">
        <v>85</v>
      </c>
      <c r="B108" s="12" t="s">
        <v>11</v>
      </c>
      <c r="C108" s="37">
        <v>653</v>
      </c>
      <c r="D108" s="38">
        <v>206</v>
      </c>
      <c r="E108" s="39">
        <v>447</v>
      </c>
      <c r="F108" s="37">
        <v>647</v>
      </c>
      <c r="G108" s="33">
        <v>204</v>
      </c>
      <c r="H108" s="33">
        <v>443</v>
      </c>
      <c r="I108" s="40">
        <v>6</v>
      </c>
      <c r="J108" s="33">
        <v>2</v>
      </c>
      <c r="K108" s="33">
        <v>4</v>
      </c>
    </row>
    <row r="109" spans="1:11" x14ac:dyDescent="0.15">
      <c r="A109" s="17">
        <v>86</v>
      </c>
      <c r="B109" s="12" t="s">
        <v>11</v>
      </c>
      <c r="C109" s="37">
        <v>545</v>
      </c>
      <c r="D109" s="38">
        <v>181</v>
      </c>
      <c r="E109" s="39">
        <v>364</v>
      </c>
      <c r="F109" s="37">
        <v>533</v>
      </c>
      <c r="G109" s="33">
        <v>178</v>
      </c>
      <c r="H109" s="33">
        <v>355</v>
      </c>
      <c r="I109" s="40">
        <v>12</v>
      </c>
      <c r="J109" s="33">
        <v>3</v>
      </c>
      <c r="K109" s="33">
        <v>9</v>
      </c>
    </row>
    <row r="110" spans="1:11" x14ac:dyDescent="0.15">
      <c r="A110" s="17">
        <v>87</v>
      </c>
      <c r="B110" s="12" t="s">
        <v>11</v>
      </c>
      <c r="C110" s="37">
        <v>550</v>
      </c>
      <c r="D110" s="38">
        <v>189</v>
      </c>
      <c r="E110" s="39">
        <v>361</v>
      </c>
      <c r="F110" s="37">
        <v>549</v>
      </c>
      <c r="G110" s="33">
        <v>189</v>
      </c>
      <c r="H110" s="33">
        <v>360</v>
      </c>
      <c r="I110" s="40">
        <v>1</v>
      </c>
      <c r="J110" s="33">
        <v>0</v>
      </c>
      <c r="K110" s="33">
        <v>1</v>
      </c>
    </row>
    <row r="111" spans="1:11" x14ac:dyDescent="0.15">
      <c r="A111" s="17">
        <v>88</v>
      </c>
      <c r="B111" s="12" t="s">
        <v>11</v>
      </c>
      <c r="C111" s="37">
        <v>504</v>
      </c>
      <c r="D111" s="38">
        <v>154</v>
      </c>
      <c r="E111" s="39">
        <v>350</v>
      </c>
      <c r="F111" s="37">
        <v>498</v>
      </c>
      <c r="G111" s="33">
        <v>151</v>
      </c>
      <c r="H111" s="33">
        <v>347</v>
      </c>
      <c r="I111" s="40">
        <v>6</v>
      </c>
      <c r="J111" s="33">
        <v>3</v>
      </c>
      <c r="K111" s="33">
        <v>3</v>
      </c>
    </row>
    <row r="112" spans="1:11" x14ac:dyDescent="0.15">
      <c r="A112" s="17">
        <v>89</v>
      </c>
      <c r="B112" s="12" t="s">
        <v>11</v>
      </c>
      <c r="C112" s="37">
        <v>511</v>
      </c>
      <c r="D112" s="38">
        <v>144</v>
      </c>
      <c r="E112" s="39">
        <v>367</v>
      </c>
      <c r="F112" s="37">
        <v>507</v>
      </c>
      <c r="G112" s="33">
        <v>144</v>
      </c>
      <c r="H112" s="33">
        <v>363</v>
      </c>
      <c r="I112" s="40">
        <v>4</v>
      </c>
      <c r="J112" s="33">
        <v>0</v>
      </c>
      <c r="K112" s="33">
        <v>4</v>
      </c>
    </row>
    <row r="113" spans="1:11" x14ac:dyDescent="0.15">
      <c r="A113" s="9" t="s">
        <v>42</v>
      </c>
      <c r="B113" s="10" t="s">
        <v>11</v>
      </c>
      <c r="C113" s="41">
        <v>1524</v>
      </c>
      <c r="D113" s="41">
        <v>448</v>
      </c>
      <c r="E113" s="41">
        <v>1076</v>
      </c>
      <c r="F113" s="41">
        <v>1514</v>
      </c>
      <c r="G113" s="36">
        <v>446</v>
      </c>
      <c r="H113" s="36">
        <v>1068</v>
      </c>
      <c r="I113" s="36">
        <v>10</v>
      </c>
      <c r="J113" s="36">
        <v>2</v>
      </c>
      <c r="K113" s="36">
        <v>8</v>
      </c>
    </row>
    <row r="114" spans="1:11" x14ac:dyDescent="0.15">
      <c r="A114" s="17">
        <v>90</v>
      </c>
      <c r="B114" s="12" t="s">
        <v>11</v>
      </c>
      <c r="C114" s="37">
        <v>435</v>
      </c>
      <c r="D114" s="38">
        <v>127</v>
      </c>
      <c r="E114" s="39">
        <v>308</v>
      </c>
      <c r="F114" s="37">
        <v>432</v>
      </c>
      <c r="G114" s="33">
        <v>126</v>
      </c>
      <c r="H114" s="33">
        <v>306</v>
      </c>
      <c r="I114" s="40">
        <v>3</v>
      </c>
      <c r="J114" s="33">
        <v>1</v>
      </c>
      <c r="K114" s="33">
        <v>2</v>
      </c>
    </row>
    <row r="115" spans="1:11" x14ac:dyDescent="0.15">
      <c r="A115" s="17">
        <v>91</v>
      </c>
      <c r="B115" s="12" t="s">
        <v>11</v>
      </c>
      <c r="C115" s="37">
        <v>350</v>
      </c>
      <c r="D115" s="38">
        <v>106</v>
      </c>
      <c r="E115" s="39">
        <v>244</v>
      </c>
      <c r="F115" s="37">
        <v>348</v>
      </c>
      <c r="G115" s="33">
        <v>106</v>
      </c>
      <c r="H115" s="33">
        <v>242</v>
      </c>
      <c r="I115" s="40">
        <v>2</v>
      </c>
      <c r="J115" s="33">
        <v>0</v>
      </c>
      <c r="K115" s="33">
        <v>2</v>
      </c>
    </row>
    <row r="116" spans="1:11" x14ac:dyDescent="0.15">
      <c r="A116" s="17">
        <v>92</v>
      </c>
      <c r="B116" s="12" t="s">
        <v>11</v>
      </c>
      <c r="C116" s="37">
        <v>296</v>
      </c>
      <c r="D116" s="38">
        <v>94</v>
      </c>
      <c r="E116" s="39">
        <v>202</v>
      </c>
      <c r="F116" s="37">
        <v>293</v>
      </c>
      <c r="G116" s="33">
        <v>93</v>
      </c>
      <c r="H116" s="33">
        <v>200</v>
      </c>
      <c r="I116" s="40">
        <v>3</v>
      </c>
      <c r="J116" s="33">
        <v>1</v>
      </c>
      <c r="K116" s="33">
        <v>2</v>
      </c>
    </row>
    <row r="117" spans="1:11" x14ac:dyDescent="0.15">
      <c r="A117" s="17">
        <v>93</v>
      </c>
      <c r="B117" s="12" t="s">
        <v>11</v>
      </c>
      <c r="C117" s="37">
        <v>269</v>
      </c>
      <c r="D117" s="38">
        <v>78</v>
      </c>
      <c r="E117" s="39">
        <v>191</v>
      </c>
      <c r="F117" s="37">
        <v>268</v>
      </c>
      <c r="G117" s="33">
        <v>78</v>
      </c>
      <c r="H117" s="33">
        <v>190</v>
      </c>
      <c r="I117" s="40">
        <v>1</v>
      </c>
      <c r="J117" s="33">
        <v>0</v>
      </c>
      <c r="K117" s="33">
        <v>1</v>
      </c>
    </row>
    <row r="118" spans="1:11" x14ac:dyDescent="0.15">
      <c r="A118" s="17">
        <v>94</v>
      </c>
      <c r="B118" s="12" t="s">
        <v>11</v>
      </c>
      <c r="C118" s="37">
        <v>174</v>
      </c>
      <c r="D118" s="38">
        <v>43</v>
      </c>
      <c r="E118" s="39">
        <v>131</v>
      </c>
      <c r="F118" s="37">
        <v>173</v>
      </c>
      <c r="G118" s="33">
        <v>43</v>
      </c>
      <c r="H118" s="33">
        <v>130</v>
      </c>
      <c r="I118" s="40">
        <v>1</v>
      </c>
      <c r="J118" s="33">
        <v>0</v>
      </c>
      <c r="K118" s="33">
        <v>1</v>
      </c>
    </row>
    <row r="119" spans="1:11" x14ac:dyDescent="0.15">
      <c r="A119" s="9" t="s">
        <v>43</v>
      </c>
      <c r="B119" s="10" t="s">
        <v>11</v>
      </c>
      <c r="C119" s="41">
        <v>458</v>
      </c>
      <c r="D119" s="41">
        <v>99</v>
      </c>
      <c r="E119" s="41">
        <v>359</v>
      </c>
      <c r="F119" s="41">
        <v>522</v>
      </c>
      <c r="G119" s="36">
        <v>107</v>
      </c>
      <c r="H119" s="36">
        <v>415</v>
      </c>
      <c r="I119" s="36">
        <v>3</v>
      </c>
      <c r="J119" s="36">
        <v>3</v>
      </c>
      <c r="K119" s="36">
        <v>0</v>
      </c>
    </row>
    <row r="120" spans="1:11" x14ac:dyDescent="0.15">
      <c r="A120" s="17">
        <v>95</v>
      </c>
      <c r="B120" s="12" t="s">
        <v>11</v>
      </c>
      <c r="C120" s="37">
        <v>168</v>
      </c>
      <c r="D120" s="38">
        <v>38</v>
      </c>
      <c r="E120" s="39">
        <v>130</v>
      </c>
      <c r="F120" s="37">
        <v>167</v>
      </c>
      <c r="G120" s="33">
        <v>37</v>
      </c>
      <c r="H120" s="33">
        <v>130</v>
      </c>
      <c r="I120" s="40">
        <v>1</v>
      </c>
      <c r="J120" s="33">
        <v>1</v>
      </c>
      <c r="K120" s="33">
        <v>0</v>
      </c>
    </row>
    <row r="121" spans="1:11" x14ac:dyDescent="0.15">
      <c r="A121" s="17">
        <v>96</v>
      </c>
      <c r="B121" s="12" t="s">
        <v>11</v>
      </c>
      <c r="C121" s="37">
        <v>123</v>
      </c>
      <c r="D121" s="38">
        <v>29</v>
      </c>
      <c r="E121" s="39">
        <v>94</v>
      </c>
      <c r="F121" s="37">
        <v>123</v>
      </c>
      <c r="G121" s="33">
        <v>29</v>
      </c>
      <c r="H121" s="33">
        <v>94</v>
      </c>
      <c r="I121" s="40">
        <v>0</v>
      </c>
      <c r="J121" s="33">
        <v>0</v>
      </c>
      <c r="K121" s="33">
        <v>0</v>
      </c>
    </row>
    <row r="122" spans="1:11" x14ac:dyDescent="0.15">
      <c r="A122" s="17">
        <v>97</v>
      </c>
      <c r="B122" s="12" t="s">
        <v>11</v>
      </c>
      <c r="C122" s="37">
        <v>73</v>
      </c>
      <c r="D122" s="38">
        <v>15</v>
      </c>
      <c r="E122" s="39">
        <v>58</v>
      </c>
      <c r="F122" s="37">
        <v>72</v>
      </c>
      <c r="G122" s="33">
        <v>14</v>
      </c>
      <c r="H122" s="33">
        <v>58</v>
      </c>
      <c r="I122" s="40">
        <v>1</v>
      </c>
      <c r="J122" s="33">
        <v>1</v>
      </c>
      <c r="K122" s="33">
        <v>0</v>
      </c>
    </row>
    <row r="123" spans="1:11" x14ac:dyDescent="0.15">
      <c r="A123" s="17">
        <v>98</v>
      </c>
      <c r="B123" s="12" t="s">
        <v>11</v>
      </c>
      <c r="C123" s="37">
        <v>49</v>
      </c>
      <c r="D123" s="38">
        <v>8</v>
      </c>
      <c r="E123" s="39">
        <v>41</v>
      </c>
      <c r="F123" s="37">
        <v>49</v>
      </c>
      <c r="G123" s="33">
        <v>8</v>
      </c>
      <c r="H123" s="33">
        <v>41</v>
      </c>
      <c r="I123" s="40">
        <v>0</v>
      </c>
      <c r="J123" s="33">
        <v>0</v>
      </c>
      <c r="K123" s="33">
        <v>0</v>
      </c>
    </row>
    <row r="124" spans="1:11" x14ac:dyDescent="0.15">
      <c r="A124" s="17">
        <v>99</v>
      </c>
      <c r="B124" s="12" t="s">
        <v>11</v>
      </c>
      <c r="C124" s="37">
        <v>45</v>
      </c>
      <c r="D124" s="38">
        <v>9</v>
      </c>
      <c r="E124" s="39">
        <v>36</v>
      </c>
      <c r="F124" s="37">
        <v>45</v>
      </c>
      <c r="G124" s="33">
        <v>9</v>
      </c>
      <c r="H124" s="33">
        <v>36</v>
      </c>
      <c r="I124" s="40">
        <v>0</v>
      </c>
      <c r="J124" s="33">
        <v>0</v>
      </c>
      <c r="K124" s="33">
        <v>0</v>
      </c>
    </row>
    <row r="125" spans="1:11" x14ac:dyDescent="0.15">
      <c r="A125" s="17">
        <v>100</v>
      </c>
      <c r="B125" s="12" t="s">
        <v>11</v>
      </c>
      <c r="C125" s="37">
        <v>29</v>
      </c>
      <c r="D125" s="38">
        <v>4</v>
      </c>
      <c r="E125" s="39">
        <v>25</v>
      </c>
      <c r="F125" s="37">
        <v>29</v>
      </c>
      <c r="G125" s="33">
        <v>4</v>
      </c>
      <c r="H125" s="33">
        <v>25</v>
      </c>
      <c r="I125" s="40">
        <v>0</v>
      </c>
      <c r="J125" s="33">
        <v>0</v>
      </c>
      <c r="K125" s="33">
        <v>0</v>
      </c>
    </row>
    <row r="126" spans="1:11" x14ac:dyDescent="0.15">
      <c r="A126" s="17">
        <v>101</v>
      </c>
      <c r="B126" s="12" t="s">
        <v>11</v>
      </c>
      <c r="C126" s="37">
        <v>18</v>
      </c>
      <c r="D126" s="38">
        <v>3</v>
      </c>
      <c r="E126" s="39">
        <v>15</v>
      </c>
      <c r="F126" s="37">
        <v>17</v>
      </c>
      <c r="G126" s="33">
        <v>2</v>
      </c>
      <c r="H126" s="33">
        <v>15</v>
      </c>
      <c r="I126" s="40">
        <v>1</v>
      </c>
      <c r="J126" s="33">
        <v>1</v>
      </c>
      <c r="K126" s="33">
        <v>0</v>
      </c>
    </row>
    <row r="127" spans="1:11" x14ac:dyDescent="0.15">
      <c r="A127" s="17">
        <v>102</v>
      </c>
      <c r="B127" s="12" t="s">
        <v>11</v>
      </c>
      <c r="C127" s="37">
        <v>12</v>
      </c>
      <c r="D127" s="38">
        <v>2</v>
      </c>
      <c r="E127" s="39">
        <v>10</v>
      </c>
      <c r="F127" s="37">
        <v>12</v>
      </c>
      <c r="G127" s="33">
        <v>2</v>
      </c>
      <c r="H127" s="33">
        <v>10</v>
      </c>
      <c r="I127" s="40">
        <v>0</v>
      </c>
      <c r="J127" s="33">
        <v>0</v>
      </c>
      <c r="K127" s="33">
        <v>0</v>
      </c>
    </row>
    <row r="128" spans="1:11" x14ac:dyDescent="0.15">
      <c r="A128" s="17">
        <v>103</v>
      </c>
      <c r="B128" s="12" t="s">
        <v>11</v>
      </c>
      <c r="C128" s="37">
        <v>8</v>
      </c>
      <c r="D128" s="38">
        <v>2</v>
      </c>
      <c r="E128" s="39">
        <v>6</v>
      </c>
      <c r="F128" s="37">
        <v>8</v>
      </c>
      <c r="G128" s="33">
        <v>2</v>
      </c>
      <c r="H128" s="33">
        <v>6</v>
      </c>
      <c r="I128" s="40">
        <v>0</v>
      </c>
      <c r="J128" s="33">
        <v>0</v>
      </c>
      <c r="K128" s="33">
        <v>0</v>
      </c>
    </row>
    <row r="129" spans="1:11" x14ac:dyDescent="0.15">
      <c r="A129" s="17">
        <v>104</v>
      </c>
      <c r="B129" s="12" t="s">
        <v>11</v>
      </c>
      <c r="C129" s="37">
        <v>0</v>
      </c>
      <c r="D129" s="38">
        <v>0</v>
      </c>
      <c r="E129" s="39">
        <v>0</v>
      </c>
      <c r="F129" s="37">
        <v>0</v>
      </c>
      <c r="G129" s="33">
        <v>0</v>
      </c>
      <c r="H129" s="33">
        <v>0</v>
      </c>
      <c r="I129" s="40">
        <v>0</v>
      </c>
      <c r="J129" s="33">
        <v>0</v>
      </c>
      <c r="K129" s="33">
        <v>0</v>
      </c>
    </row>
    <row r="130" spans="1:11" x14ac:dyDescent="0.15">
      <c r="A130" s="30">
        <v>105</v>
      </c>
      <c r="B130" s="10" t="s">
        <v>45</v>
      </c>
      <c r="C130" s="34">
        <v>3</v>
      </c>
      <c r="D130" s="36">
        <v>0</v>
      </c>
      <c r="E130" s="34">
        <v>0</v>
      </c>
      <c r="F130" s="34">
        <v>0</v>
      </c>
      <c r="G130" s="34">
        <v>0</v>
      </c>
      <c r="H130" s="34">
        <v>3</v>
      </c>
      <c r="I130" s="36">
        <v>0</v>
      </c>
      <c r="J130" s="34">
        <v>0</v>
      </c>
      <c r="K130" s="34">
        <v>0</v>
      </c>
    </row>
    <row r="131" spans="1:11" x14ac:dyDescent="0.15">
      <c r="A131" s="56" t="s">
        <v>48</v>
      </c>
      <c r="B131" s="57"/>
      <c r="C131" s="40">
        <v>189111</v>
      </c>
      <c r="D131" s="40">
        <v>90450</v>
      </c>
      <c r="E131" s="40">
        <v>98661</v>
      </c>
      <c r="F131" s="40">
        <v>175991</v>
      </c>
      <c r="G131" s="40">
        <v>83836</v>
      </c>
      <c r="H131" s="40">
        <v>92155</v>
      </c>
      <c r="I131" s="40">
        <v>13120</v>
      </c>
      <c r="J131" s="40">
        <v>6614</v>
      </c>
      <c r="K131" s="40">
        <v>6506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2025-09-03T01:44:59Z</cp:lastPrinted>
  <dcterms:created xsi:type="dcterms:W3CDTF">2024-05-02T00:15:44Z</dcterms:created>
  <dcterms:modified xsi:type="dcterms:W3CDTF">2025-09-03T01:49:23Z</dcterms:modified>
</cp:coreProperties>
</file>