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hfssv02\区民部$\区民生活課\住基統計\★ｴｸｾﾙ統計\ホームページ用\区年齢別\2025年\"/>
    </mc:Choice>
  </mc:AlternateContent>
  <xr:revisionPtr revIDLastSave="0" documentId="13_ncr:1_{185C83DA-B338-4CE6-80CF-E77F610870A1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８月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0" i="1" l="1"/>
  <c r="R44" i="1"/>
  <c r="R45" i="1"/>
  <c r="R52" i="1"/>
  <c r="Q52" i="1"/>
  <c r="R51" i="1"/>
  <c r="R50" i="1"/>
  <c r="R49" i="1"/>
  <c r="R48" i="1"/>
  <c r="Q48" i="1"/>
  <c r="R47" i="1"/>
  <c r="R46" i="1"/>
  <c r="Q45" i="1"/>
  <c r="Q44" i="1"/>
  <c r="R43" i="1"/>
  <c r="R42" i="1"/>
  <c r="Q41" i="1"/>
  <c r="Q40" i="1"/>
  <c r="R39" i="1"/>
  <c r="Q39" i="1"/>
  <c r="R38" i="1"/>
  <c r="R37" i="1"/>
  <c r="Q37" i="1"/>
  <c r="R36" i="1"/>
  <c r="R35" i="1"/>
  <c r="Q35" i="1"/>
  <c r="R34" i="1"/>
  <c r="R33" i="1"/>
  <c r="Q33" i="1"/>
  <c r="R32" i="1"/>
  <c r="R25" i="1"/>
  <c r="Q25" i="1"/>
  <c r="R24" i="1"/>
  <c r="R23" i="1"/>
  <c r="R22" i="1"/>
  <c r="Q22" i="1"/>
  <c r="R21" i="1"/>
  <c r="Q21" i="1"/>
  <c r="R20" i="1"/>
  <c r="R19" i="1"/>
  <c r="Q19" i="1"/>
  <c r="R18" i="1"/>
  <c r="Q18" i="1"/>
  <c r="R17" i="1"/>
  <c r="Q17" i="1"/>
  <c r="R16" i="1"/>
  <c r="R15" i="1"/>
  <c r="Q15" i="1"/>
  <c r="Q14" i="1"/>
  <c r="Q13" i="1"/>
  <c r="Q12" i="1"/>
  <c r="Q11" i="1"/>
  <c r="Q10" i="1"/>
  <c r="Q9" i="1"/>
  <c r="Q8" i="1"/>
  <c r="Q7" i="1"/>
  <c r="Q6" i="1"/>
  <c r="Q5" i="1"/>
  <c r="R5" i="1" l="1"/>
  <c r="R6" i="1"/>
  <c r="P6" i="1" s="1"/>
  <c r="R7" i="1"/>
  <c r="R61" i="1" s="1"/>
  <c r="Y60" i="1" s="1"/>
  <c r="R8" i="1"/>
  <c r="R62" i="1" s="1"/>
  <c r="R9" i="1"/>
  <c r="R63" i="1" s="1"/>
  <c r="R10" i="1"/>
  <c r="R64" i="1" s="1"/>
  <c r="R11" i="1"/>
  <c r="R65" i="1" s="1"/>
  <c r="R12" i="1"/>
  <c r="R66" i="1" s="1"/>
  <c r="R13" i="1"/>
  <c r="R14" i="1"/>
  <c r="R41" i="1"/>
  <c r="Y36" i="1" s="1"/>
  <c r="Q16" i="1"/>
  <c r="Q20" i="1"/>
  <c r="Q23" i="1"/>
  <c r="Q24" i="1"/>
  <c r="Q32" i="1"/>
  <c r="P32" i="1" s="1"/>
  <c r="Q34" i="1"/>
  <c r="P34" i="1" s="1"/>
  <c r="Q36" i="1"/>
  <c r="P36" i="1" s="1"/>
  <c r="Q38" i="1"/>
  <c r="P38" i="1" s="1"/>
  <c r="Q42" i="1"/>
  <c r="Q43" i="1"/>
  <c r="P43" i="1" s="1"/>
  <c r="Q46" i="1"/>
  <c r="X38" i="1" s="1"/>
  <c r="Q47" i="1"/>
  <c r="Q49" i="1"/>
  <c r="P49" i="1" s="1"/>
  <c r="Q50" i="1"/>
  <c r="Q51" i="1"/>
  <c r="P51" i="1" s="1"/>
  <c r="R53" i="1"/>
  <c r="P52" i="1"/>
  <c r="P50" i="1"/>
  <c r="P48" i="1"/>
  <c r="P47" i="1"/>
  <c r="P45" i="1"/>
  <c r="P44" i="1"/>
  <c r="P40" i="1"/>
  <c r="Y39" i="1"/>
  <c r="P39" i="1"/>
  <c r="Y38" i="1"/>
  <c r="P37" i="1"/>
  <c r="Y35" i="1"/>
  <c r="P35" i="1"/>
  <c r="Y33" i="1"/>
  <c r="P33" i="1"/>
  <c r="Y32" i="1"/>
  <c r="R79" i="1"/>
  <c r="Q79" i="1"/>
  <c r="R78" i="1"/>
  <c r="R77" i="1"/>
  <c r="R76" i="1"/>
  <c r="R75" i="1"/>
  <c r="R73" i="1"/>
  <c r="R72" i="1"/>
  <c r="R71" i="1"/>
  <c r="R70" i="1"/>
  <c r="R69" i="1"/>
  <c r="Q67" i="1"/>
  <c r="Q66" i="1"/>
  <c r="Q62" i="1"/>
  <c r="X6" i="1"/>
  <c r="Q61" i="1" l="1"/>
  <c r="X60" i="1" s="1"/>
  <c r="R60" i="1"/>
  <c r="Q65" i="1"/>
  <c r="P65" i="1" s="1"/>
  <c r="X33" i="1"/>
  <c r="P41" i="1"/>
  <c r="R68" i="1"/>
  <c r="Y65" i="1"/>
  <c r="X36" i="1"/>
  <c r="Q63" i="1"/>
  <c r="P63" i="1" s="1"/>
  <c r="Q53" i="1"/>
  <c r="P53" i="1" s="1"/>
  <c r="Y34" i="1"/>
  <c r="W33" i="1"/>
  <c r="X35" i="1"/>
  <c r="Y40" i="1"/>
  <c r="X39" i="1"/>
  <c r="W39" i="1" s="1"/>
  <c r="P42" i="1"/>
  <c r="P46" i="1"/>
  <c r="X32" i="1"/>
  <c r="X34" i="1" s="1"/>
  <c r="Y37" i="1"/>
  <c r="W36" i="1"/>
  <c r="W38" i="1"/>
  <c r="P66" i="1"/>
  <c r="P25" i="1"/>
  <c r="Y12" i="1"/>
  <c r="P8" i="1"/>
  <c r="Q60" i="1"/>
  <c r="P60" i="1" s="1"/>
  <c r="Y6" i="1"/>
  <c r="W6" i="1" s="1"/>
  <c r="Y11" i="1"/>
  <c r="P12" i="1"/>
  <c r="P14" i="1"/>
  <c r="P79" i="1"/>
  <c r="Y62" i="1"/>
  <c r="R67" i="1"/>
  <c r="Y9" i="1"/>
  <c r="Q59" i="1"/>
  <c r="P61" i="1"/>
  <c r="W60" i="1" s="1"/>
  <c r="P62" i="1"/>
  <c r="R74" i="1"/>
  <c r="Y66" i="1" s="1"/>
  <c r="P5" i="1"/>
  <c r="X5" i="1"/>
  <c r="P7" i="1"/>
  <c r="Y8" i="1"/>
  <c r="P9" i="1"/>
  <c r="P11" i="1"/>
  <c r="P13" i="1"/>
  <c r="Q68" i="1"/>
  <c r="Y67" i="1" l="1"/>
  <c r="P68" i="1"/>
  <c r="X40" i="1"/>
  <c r="W34" i="1"/>
  <c r="W40" i="1"/>
  <c r="Y63" i="1"/>
  <c r="Y64" i="1" s="1"/>
  <c r="W32" i="1"/>
  <c r="X37" i="1"/>
  <c r="W35" i="1"/>
  <c r="W37" i="1"/>
  <c r="Y41" i="1"/>
  <c r="Y13" i="1"/>
  <c r="Y10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P59" i="1" s="1"/>
  <c r="W59" i="1" s="1"/>
  <c r="W61" i="1" s="1"/>
  <c r="R26" i="1"/>
  <c r="Y5" i="1"/>
  <c r="Y7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67" i="1"/>
  <c r="X41" i="1" l="1"/>
  <c r="W41" i="1"/>
  <c r="Y14" i="1"/>
  <c r="X66" i="1"/>
  <c r="P74" i="1"/>
  <c r="W66" i="1" s="1"/>
  <c r="W8" i="1"/>
  <c r="X10" i="1"/>
  <c r="W10" i="1" s="1"/>
  <c r="P64" i="1"/>
  <c r="W62" i="1" s="1"/>
  <c r="X62" i="1"/>
  <c r="X63" i="1"/>
  <c r="W7" i="1"/>
  <c r="W63" i="1"/>
  <c r="Q80" i="1"/>
  <c r="X13" i="1"/>
  <c r="W13" i="1" s="1"/>
  <c r="W11" i="1"/>
  <c r="P72" i="1"/>
  <c r="W65" i="1" s="1"/>
  <c r="X65" i="1"/>
  <c r="Y59" i="1"/>
  <c r="Y61" i="1" s="1"/>
  <c r="Y68" i="1" s="1"/>
  <c r="R80" i="1"/>
  <c r="P26" i="1"/>
  <c r="W5" i="1"/>
  <c r="W67" i="1" l="1"/>
  <c r="W64" i="1"/>
  <c r="X67" i="1"/>
  <c r="P80" i="1"/>
  <c r="X14" i="1"/>
  <c r="W14" i="1" s="1"/>
  <c r="X64" i="1"/>
  <c r="X68" i="1" l="1"/>
  <c r="W68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<sst xmlns="http://schemas.openxmlformats.org/spreadsheetml/2006/main" count="384" uniqueCount="54">
  <si>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</si>
  <si>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</si>
  <si>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</si>
  <si>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</si>
  <si>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</si>
  <si>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</si>
  <si>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</si>
  <si>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</si>
  <si>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</si>
  <si>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</si>
  <si>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</si>
  <si>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</si>
  <si>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</si>
  <si>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</si>
  <si>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</si>
  <si>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</si>
  <si>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</si>
  <si>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</si>
  <si>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</si>
  <si>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</si>
  <si>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</si>
  <si>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</si>
  <si>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</si>
  <si>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</si>
  <si>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</si>
  <si>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</si>
  <si>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</si>
  <si>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</si>
  <si>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</si>
  <si>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</si>
  <si>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</si>
  <si>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</si>
  <si>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</si>
  <si>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</si>
  <si>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</si>
  <si>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</si>
  <si>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</si>
  <si>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</si>
  <si>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</si>
  <si>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</si>
  <si>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</si>
  <si>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</si>
  <si>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</si>
  <si>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</si>
  <si>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</si>
  <si>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</si>
  <si>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</si>
  <si>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</si>
  <si>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</si>
  <si>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</si>
  <si>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</si>
  <si>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</si>
  <si>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</si>
  <si>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令和７年８月１日現在の年齢別人口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</si>
</sst>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2" borderId="5" xfId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left"/>
    </xf>
    <xf numFmtId="0" fontId="1" fillId="3" borderId="6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49" fontId="1" fillId="3" borderId="6" xfId="1" applyNumberFormat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centerContinuous"/>
    </xf>
    <xf numFmtId="3" fontId="1" fillId="2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2" borderId="5" xfId="1" applyNumberFormat="1" applyFill="1" applyBorder="1" applyAlignment="1" applyProtection="1">
      <alignment horizontal="right"/>
    </xf>
    <xf numFmtId="0" fontId="1" fillId="2" borderId="1" xfId="1" applyFill="1" applyBorder="1" applyAlignment="1" applyProtection="1">
      <alignment horizontal="centerContinuous"/>
    </xf>
    <xf numFmtId="0" fontId="1" fillId="2" borderId="2" xfId="1" applyFill="1" applyBorder="1" applyAlignment="1" applyProtection="1">
      <alignment horizontal="centerContinuous"/>
    </xf>
    <xf numFmtId="49" fontId="1" fillId="2" borderId="1" xfId="1" applyNumberFormat="1" applyFill="1" applyBorder="1" applyAlignment="1" applyProtection="1">
      <alignment horizontal="right"/>
    </xf>
    <xf numFmtId="49" fontId="1" fillId="2" borderId="1" xfId="1" applyNumberFormat="1" applyFill="1" applyBorder="1" applyAlignment="1" applyProtection="1">
      <alignment horizontal="centerContinuous"/>
    </xf>
    <xf numFmtId="0" fontId="1" fillId="2" borderId="3" xfId="1" applyFill="1" applyBorder="1" applyAlignment="1" applyProtection="1">
      <alignment horizontal="centerContinuous"/>
    </xf>
    <xf numFmtId="0" fontId="1" fillId="0" borderId="0" xfId="1" applyFont="1" applyProtection="1"/>
    <xf numFmtId="0" fontId="1" fillId="2" borderId="5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2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4" borderId="4" xfId="0" applyFont="1" applyFill="1" applyBorder="1">
      <alignment vertical="center"/>
    </xf>
    <xf numFmtId="0" fontId="1" fillId="5" borderId="4" xfId="0" applyFont="1" applyFill="1" applyBorder="1">
      <alignment vertical="center"/>
    </xf>
    <xf numFmtId="3" fontId="1" fillId="6" borderId="4" xfId="1" applyNumberFormat="1" applyFont="1" applyFill="1" applyBorder="1" applyAlignment="1" applyProtection="1">
      <alignment horizontal="right"/>
    </xf>
    <xf numFmtId="0" fontId="2" fillId="0" borderId="0" xfId="1" applyFont="1" applyAlignment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Y131"/>
  <sheetViews>
    <sheetView tabSelected="1" zoomScale="115" zoomScaleNormal="115" workbookViewId="0"/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38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51" t="s">
        <v>3</v>
      </c>
      <c r="B3" s="52"/>
      <c r="C3" s="48" t="s">
        <v>51</v>
      </c>
      <c r="D3" s="49"/>
      <c r="E3" s="50"/>
      <c r="F3" s="45" t="s">
        <v>52</v>
      </c>
      <c r="G3" s="46"/>
      <c r="H3" s="47"/>
      <c r="I3" s="45" t="s">
        <v>49</v>
      </c>
      <c r="J3" s="46"/>
      <c r="K3" s="47"/>
      <c r="T3" s="3" t="s">
        <v>2</v>
      </c>
    </row>
    <row r="4" spans="1:25" x14ac:dyDescent="0.15">
      <c r="A4" s="53"/>
      <c r="B4" s="54"/>
      <c r="C4" s="31" t="s">
        <v>50</v>
      </c>
      <c r="D4" s="32" t="s">
        <v>5</v>
      </c>
      <c r="E4" s="32" t="s">
        <v>6</v>
      </c>
      <c r="F4" s="31" t="s">
        <v>50</v>
      </c>
      <c r="G4" s="32" t="s">
        <v>5</v>
      </c>
      <c r="H4" s="32" t="s">
        <v>6</v>
      </c>
      <c r="I4" s="31" t="s">
        <v>50</v>
      </c>
      <c r="J4" s="32" t="s">
        <v>5</v>
      </c>
      <c r="K4" s="32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33">
        <v>8832</v>
      </c>
      <c r="D5" s="33">
        <v>4488</v>
      </c>
      <c r="E5" s="33">
        <v>4344</v>
      </c>
      <c r="F5" s="33">
        <v>8414</v>
      </c>
      <c r="G5" s="33">
        <v>4284</v>
      </c>
      <c r="H5" s="33">
        <v>4130</v>
      </c>
      <c r="I5" s="33">
        <v>418</v>
      </c>
      <c r="J5" s="33">
        <v>204</v>
      </c>
      <c r="K5" s="33">
        <v>214</v>
      </c>
      <c r="M5" s="39" t="s">
        <v>12</v>
      </c>
      <c r="N5" s="11" t="s">
        <v>10</v>
      </c>
      <c r="O5" s="12" t="s">
        <v>11</v>
      </c>
      <c r="P5" s="13">
        <f t="shared" ref="P5:P26" si="0">Q5+R5</f>
        <v>8414</v>
      </c>
      <c r="Q5" s="13">
        <f>G5</f>
        <v>4284</v>
      </c>
      <c r="R5" s="13">
        <f>H5</f>
        <v>4130</v>
      </c>
      <c r="T5" s="39" t="s">
        <v>12</v>
      </c>
      <c r="U5" s="14" t="s">
        <v>13</v>
      </c>
      <c r="V5" s="15" t="s">
        <v>11</v>
      </c>
      <c r="W5" s="16">
        <f t="shared" ref="W5:W14" si="1">X5+Y5</f>
        <v>16891</v>
      </c>
      <c r="X5" s="16">
        <f>SUM(Q5:Q6)</f>
        <v>8564</v>
      </c>
      <c r="Y5" s="16">
        <f>SUM(R5:R6)</f>
        <v>8327</v>
      </c>
    </row>
    <row r="6" spans="1:25" x14ac:dyDescent="0.15">
      <c r="A6" s="17">
        <v>0</v>
      </c>
      <c r="B6" s="12" t="s">
        <v>11</v>
      </c>
      <c r="C6" s="34">
        <v>1760</v>
      </c>
      <c r="D6" s="37">
        <v>916</v>
      </c>
      <c r="E6" s="37">
        <v>844</v>
      </c>
      <c r="F6" s="34">
        <v>1693</v>
      </c>
      <c r="G6" s="35">
        <v>879</v>
      </c>
      <c r="H6" s="35">
        <v>814</v>
      </c>
      <c r="I6" s="34">
        <v>67</v>
      </c>
      <c r="J6" s="35">
        <v>37</v>
      </c>
      <c r="K6" s="35">
        <v>30</v>
      </c>
      <c r="M6" s="40"/>
      <c r="N6" s="18" t="s">
        <v>14</v>
      </c>
      <c r="O6" s="12" t="s">
        <v>11</v>
      </c>
      <c r="P6" s="13">
        <f t="shared" si="0"/>
        <v>8477</v>
      </c>
      <c r="Q6" s="13">
        <f>G11</f>
        <v>4280</v>
      </c>
      <c r="R6" s="13">
        <f>H11</f>
        <v>4197</v>
      </c>
      <c r="T6" s="40"/>
      <c r="U6" s="14" t="s">
        <v>15</v>
      </c>
      <c r="V6" s="15" t="s">
        <v>11</v>
      </c>
      <c r="W6" s="16">
        <f t="shared" si="1"/>
        <v>7464</v>
      </c>
      <c r="X6" s="16">
        <f>Q7</f>
        <v>3746</v>
      </c>
      <c r="Y6" s="16">
        <f>R7</f>
        <v>3718</v>
      </c>
    </row>
    <row r="7" spans="1:25" x14ac:dyDescent="0.15">
      <c r="A7" s="17">
        <v>1</v>
      </c>
      <c r="B7" s="12" t="s">
        <v>11</v>
      </c>
      <c r="C7" s="34">
        <v>1886</v>
      </c>
      <c r="D7" s="37">
        <v>975</v>
      </c>
      <c r="E7" s="37">
        <v>911</v>
      </c>
      <c r="F7" s="34">
        <v>1804</v>
      </c>
      <c r="G7" s="35">
        <v>935</v>
      </c>
      <c r="H7" s="35">
        <v>869</v>
      </c>
      <c r="I7" s="34">
        <v>82</v>
      </c>
      <c r="J7" s="35">
        <v>40</v>
      </c>
      <c r="K7" s="35">
        <v>42</v>
      </c>
      <c r="M7" s="41"/>
      <c r="N7" s="18" t="s">
        <v>15</v>
      </c>
      <c r="O7" s="12" t="s">
        <v>11</v>
      </c>
      <c r="P7" s="13">
        <f t="shared" si="0"/>
        <v>7464</v>
      </c>
      <c r="Q7" s="13">
        <f>G17</f>
        <v>3746</v>
      </c>
      <c r="R7" s="13">
        <f>H17</f>
        <v>3718</v>
      </c>
      <c r="T7" s="41"/>
      <c r="U7" s="19" t="s">
        <v>16</v>
      </c>
      <c r="V7" s="19"/>
      <c r="W7" s="20">
        <f t="shared" si="1"/>
        <v>24355</v>
      </c>
      <c r="X7" s="20">
        <f>SUM(X5:X6)</f>
        <v>12310</v>
      </c>
      <c r="Y7" s="20">
        <f>SUM(Y5:Y6)</f>
        <v>12045</v>
      </c>
    </row>
    <row r="8" spans="1:25" x14ac:dyDescent="0.15">
      <c r="A8" s="17">
        <v>2</v>
      </c>
      <c r="B8" s="12" t="s">
        <v>11</v>
      </c>
      <c r="C8" s="34">
        <v>1749</v>
      </c>
      <c r="D8" s="37">
        <v>863</v>
      </c>
      <c r="E8" s="37">
        <v>886</v>
      </c>
      <c r="F8" s="34">
        <v>1669</v>
      </c>
      <c r="G8" s="35">
        <v>834</v>
      </c>
      <c r="H8" s="35">
        <v>835</v>
      </c>
      <c r="I8" s="34">
        <v>80</v>
      </c>
      <c r="J8" s="35">
        <v>29</v>
      </c>
      <c r="K8" s="35">
        <v>51</v>
      </c>
      <c r="M8" s="39" t="s">
        <v>17</v>
      </c>
      <c r="N8" s="18" t="s">
        <v>18</v>
      </c>
      <c r="O8" s="12" t="s">
        <v>11</v>
      </c>
      <c r="P8" s="13">
        <f t="shared" si="0"/>
        <v>5429</v>
      </c>
      <c r="Q8" s="13">
        <f>G23</f>
        <v>2706</v>
      </c>
      <c r="R8" s="13">
        <f>H23</f>
        <v>2723</v>
      </c>
      <c r="T8" s="44" t="s">
        <v>19</v>
      </c>
      <c r="U8" s="21" t="s">
        <v>20</v>
      </c>
      <c r="V8" s="22" t="s">
        <v>21</v>
      </c>
      <c r="W8" s="16">
        <f t="shared" si="1"/>
        <v>54401</v>
      </c>
      <c r="X8" s="16">
        <f>SUM(Q8:Q12)</f>
        <v>26335</v>
      </c>
      <c r="Y8" s="16">
        <f>SUM(R8:R12)</f>
        <v>28066</v>
      </c>
    </row>
    <row r="9" spans="1:25" x14ac:dyDescent="0.15">
      <c r="A9" s="17">
        <v>3</v>
      </c>
      <c r="B9" s="12" t="s">
        <v>11</v>
      </c>
      <c r="C9" s="34">
        <v>1782</v>
      </c>
      <c r="D9" s="37">
        <v>923</v>
      </c>
      <c r="E9" s="37">
        <v>859</v>
      </c>
      <c r="F9" s="34">
        <v>1680</v>
      </c>
      <c r="G9" s="35">
        <v>871</v>
      </c>
      <c r="H9" s="35">
        <v>809</v>
      </c>
      <c r="I9" s="34">
        <v>102</v>
      </c>
      <c r="J9" s="35">
        <v>52</v>
      </c>
      <c r="K9" s="35">
        <v>50</v>
      </c>
      <c r="M9" s="40"/>
      <c r="N9" s="18" t="s">
        <v>22</v>
      </c>
      <c r="O9" s="12" t="s">
        <v>11</v>
      </c>
      <c r="P9" s="13">
        <f t="shared" si="0"/>
        <v>6539</v>
      </c>
      <c r="Q9" s="13">
        <f>G29</f>
        <v>3196</v>
      </c>
      <c r="R9" s="13">
        <f>H29</f>
        <v>3343</v>
      </c>
      <c r="T9" s="40"/>
      <c r="U9" s="21" t="s">
        <v>23</v>
      </c>
      <c r="V9" s="22" t="s">
        <v>21</v>
      </c>
      <c r="W9" s="16">
        <f t="shared" si="1"/>
        <v>71037</v>
      </c>
      <c r="X9" s="16">
        <f>SUM(Q13:Q17)</f>
        <v>34130</v>
      </c>
      <c r="Y9" s="16">
        <f>SUM(R13:R17)</f>
        <v>36907</v>
      </c>
    </row>
    <row r="10" spans="1:25" x14ac:dyDescent="0.15">
      <c r="A10" s="17">
        <v>4</v>
      </c>
      <c r="B10" s="12" t="s">
        <v>11</v>
      </c>
      <c r="C10" s="34">
        <v>1655</v>
      </c>
      <c r="D10" s="37">
        <v>811</v>
      </c>
      <c r="E10" s="37">
        <v>844</v>
      </c>
      <c r="F10" s="34">
        <v>1568</v>
      </c>
      <c r="G10" s="35">
        <v>765</v>
      </c>
      <c r="H10" s="35">
        <v>803</v>
      </c>
      <c r="I10" s="34">
        <v>87</v>
      </c>
      <c r="J10" s="35">
        <v>46</v>
      </c>
      <c r="K10" s="35">
        <v>41</v>
      </c>
      <c r="M10" s="40"/>
      <c r="N10" s="18" t="s">
        <v>24</v>
      </c>
      <c r="O10" s="12" t="s">
        <v>11</v>
      </c>
      <c r="P10" s="13">
        <f t="shared" si="0"/>
        <v>12800</v>
      </c>
      <c r="Q10" s="13">
        <f>G35</f>
        <v>6333</v>
      </c>
      <c r="R10" s="13">
        <f>H35</f>
        <v>6467</v>
      </c>
      <c r="T10" s="41"/>
      <c r="U10" s="19" t="s">
        <v>16</v>
      </c>
      <c r="V10" s="19"/>
      <c r="W10" s="20">
        <f t="shared" si="1"/>
        <v>125438</v>
      </c>
      <c r="X10" s="20">
        <f>SUM(X8:X9)</f>
        <v>60465</v>
      </c>
      <c r="Y10" s="20">
        <f>SUM(Y8:Y9)</f>
        <v>64973</v>
      </c>
    </row>
    <row r="11" spans="1:25" x14ac:dyDescent="0.15">
      <c r="A11" s="23" t="s">
        <v>14</v>
      </c>
      <c r="B11" s="10" t="s">
        <v>11</v>
      </c>
      <c r="C11" s="33">
        <v>9005</v>
      </c>
      <c r="D11" s="33">
        <v>4554</v>
      </c>
      <c r="E11" s="33">
        <v>4451</v>
      </c>
      <c r="F11" s="33">
        <v>8477</v>
      </c>
      <c r="G11" s="33">
        <v>4280</v>
      </c>
      <c r="H11" s="33">
        <v>4197</v>
      </c>
      <c r="I11" s="33">
        <v>528</v>
      </c>
      <c r="J11" s="33">
        <v>274</v>
      </c>
      <c r="K11" s="33">
        <v>254</v>
      </c>
      <c r="M11" s="40"/>
      <c r="N11" s="18" t="s">
        <v>25</v>
      </c>
      <c r="O11" s="12" t="s">
        <v>11</v>
      </c>
      <c r="P11" s="13">
        <f t="shared" si="0"/>
        <v>15061</v>
      </c>
      <c r="Q11" s="13">
        <f>G41</f>
        <v>7205</v>
      </c>
      <c r="R11" s="13">
        <f>H41</f>
        <v>7856</v>
      </c>
      <c r="T11" s="44" t="s">
        <v>26</v>
      </c>
      <c r="U11" s="21" t="s">
        <v>27</v>
      </c>
      <c r="V11" s="22" t="s">
        <v>21</v>
      </c>
      <c r="W11" s="16">
        <f t="shared" si="1"/>
        <v>11350</v>
      </c>
      <c r="X11" s="16">
        <f>SUM(Q18:Q19)</f>
        <v>5449</v>
      </c>
      <c r="Y11" s="16">
        <f>SUM(R18:R19)</f>
        <v>5901</v>
      </c>
    </row>
    <row r="12" spans="1:25" x14ac:dyDescent="0.15">
      <c r="A12" s="17">
        <v>5</v>
      </c>
      <c r="B12" s="12" t="s">
        <v>11</v>
      </c>
      <c r="C12" s="34">
        <v>1776</v>
      </c>
      <c r="D12" s="37">
        <v>902</v>
      </c>
      <c r="E12" s="37">
        <v>874</v>
      </c>
      <c r="F12" s="34">
        <v>1676</v>
      </c>
      <c r="G12" s="35">
        <v>849</v>
      </c>
      <c r="H12" s="35">
        <v>827</v>
      </c>
      <c r="I12" s="34">
        <v>100</v>
      </c>
      <c r="J12" s="35">
        <v>53</v>
      </c>
      <c r="K12" s="35">
        <v>47</v>
      </c>
      <c r="M12" s="40"/>
      <c r="N12" s="18" t="s">
        <v>28</v>
      </c>
      <c r="O12" s="12" t="s">
        <v>11</v>
      </c>
      <c r="P12" s="13">
        <f t="shared" si="0"/>
        <v>14572</v>
      </c>
      <c r="Q12" s="13">
        <f>G47</f>
        <v>6895</v>
      </c>
      <c r="R12" s="13">
        <f>H47</f>
        <v>7677</v>
      </c>
      <c r="T12" s="40"/>
      <c r="U12" s="21">
        <v>75</v>
      </c>
      <c r="V12" s="22" t="s">
        <v>29</v>
      </c>
      <c r="W12" s="16">
        <f t="shared" si="1"/>
        <v>14915</v>
      </c>
      <c r="X12" s="16">
        <f>SUM(Q20:Q25)</f>
        <v>5625</v>
      </c>
      <c r="Y12" s="16">
        <f>SUM(R20:R25)</f>
        <v>9290</v>
      </c>
    </row>
    <row r="13" spans="1:25" x14ac:dyDescent="0.15">
      <c r="A13" s="17">
        <v>6</v>
      </c>
      <c r="B13" s="12" t="s">
        <v>11</v>
      </c>
      <c r="C13" s="34">
        <v>1792</v>
      </c>
      <c r="D13" s="37">
        <v>926</v>
      </c>
      <c r="E13" s="37">
        <v>875</v>
      </c>
      <c r="F13" s="34">
        <v>1689</v>
      </c>
      <c r="G13" s="35">
        <v>872</v>
      </c>
      <c r="H13" s="35">
        <v>822</v>
      </c>
      <c r="I13" s="34">
        <v>107</v>
      </c>
      <c r="J13" s="35">
        <v>54</v>
      </c>
      <c r="K13" s="35">
        <v>53</v>
      </c>
      <c r="M13" s="40"/>
      <c r="N13" s="18" t="s">
        <v>30</v>
      </c>
      <c r="O13" s="12" t="s">
        <v>11</v>
      </c>
      <c r="P13" s="13">
        <f t="shared" si="0"/>
        <v>15860</v>
      </c>
      <c r="Q13" s="13">
        <f>G53</f>
        <v>7669</v>
      </c>
      <c r="R13" s="13">
        <f>H53</f>
        <v>8191</v>
      </c>
      <c r="T13" s="41"/>
      <c r="U13" s="19" t="s">
        <v>16</v>
      </c>
      <c r="V13" s="19"/>
      <c r="W13" s="20">
        <f t="shared" si="1"/>
        <v>26265</v>
      </c>
      <c r="X13" s="20">
        <f>SUM(X11:X12)</f>
        <v>11074</v>
      </c>
      <c r="Y13" s="20">
        <f>SUM(Y11:Y12)</f>
        <v>15191</v>
      </c>
    </row>
    <row r="14" spans="1:25" x14ac:dyDescent="0.15">
      <c r="A14" s="17">
        <v>7</v>
      </c>
      <c r="B14" s="12" t="s">
        <v>11</v>
      </c>
      <c r="C14" s="34">
        <v>1813</v>
      </c>
      <c r="D14" s="37">
        <v>895</v>
      </c>
      <c r="E14" s="37">
        <v>918</v>
      </c>
      <c r="F14" s="34">
        <v>1710</v>
      </c>
      <c r="G14" s="35">
        <v>841</v>
      </c>
      <c r="H14" s="35">
        <v>869</v>
      </c>
      <c r="I14" s="34">
        <v>103</v>
      </c>
      <c r="J14" s="35">
        <v>54</v>
      </c>
      <c r="K14" s="35">
        <v>49</v>
      </c>
      <c r="M14" s="40"/>
      <c r="N14" s="18" t="s">
        <v>31</v>
      </c>
      <c r="O14" s="12" t="s">
        <v>11</v>
      </c>
      <c r="P14" s="13">
        <f t="shared" si="0"/>
        <v>16264</v>
      </c>
      <c r="Q14" s="13">
        <f>G59</f>
        <v>7689</v>
      </c>
      <c r="R14" s="13">
        <f>H59</f>
        <v>8575</v>
      </c>
      <c r="T14" s="24" t="s">
        <v>32</v>
      </c>
      <c r="U14" s="25"/>
      <c r="V14" s="25"/>
      <c r="W14" s="20">
        <f t="shared" si="1"/>
        <v>176058</v>
      </c>
      <c r="X14" s="20">
        <f>X7+X10+X13</f>
        <v>83849</v>
      </c>
      <c r="Y14" s="20">
        <f>Y7+Y10+Y13</f>
        <v>92209</v>
      </c>
    </row>
    <row r="15" spans="1:25" x14ac:dyDescent="0.15">
      <c r="A15" s="17">
        <v>8</v>
      </c>
      <c r="B15" s="12" t="s">
        <v>11</v>
      </c>
      <c r="C15" s="34">
        <v>1792</v>
      </c>
      <c r="D15" s="37">
        <v>886</v>
      </c>
      <c r="E15" s="37">
        <v>906</v>
      </c>
      <c r="F15" s="34">
        <v>1674</v>
      </c>
      <c r="G15" s="35">
        <v>826</v>
      </c>
      <c r="H15" s="35">
        <v>848</v>
      </c>
      <c r="I15" s="34">
        <v>118</v>
      </c>
      <c r="J15" s="35">
        <v>60</v>
      </c>
      <c r="K15" s="35">
        <v>58</v>
      </c>
      <c r="M15" s="40"/>
      <c r="N15" s="11" t="s">
        <v>33</v>
      </c>
      <c r="O15" s="12" t="s">
        <v>11</v>
      </c>
      <c r="P15" s="13">
        <f t="shared" si="0"/>
        <v>16268</v>
      </c>
      <c r="Q15" s="13">
        <f>G65</f>
        <v>7680</v>
      </c>
      <c r="R15" s="13">
        <f>H65</f>
        <v>8588</v>
      </c>
    </row>
    <row r="16" spans="1:25" x14ac:dyDescent="0.15">
      <c r="A16" s="17">
        <v>9</v>
      </c>
      <c r="B16" s="12" t="s">
        <v>11</v>
      </c>
      <c r="C16" s="34">
        <v>1823</v>
      </c>
      <c r="D16" s="37">
        <v>945</v>
      </c>
      <c r="E16" s="37">
        <v>878</v>
      </c>
      <c r="F16" s="34">
        <v>1723</v>
      </c>
      <c r="G16" s="35">
        <v>892</v>
      </c>
      <c r="H16" s="35">
        <v>831</v>
      </c>
      <c r="I16" s="34">
        <v>100</v>
      </c>
      <c r="J16" s="35">
        <v>53</v>
      </c>
      <c r="K16" s="35">
        <v>47</v>
      </c>
      <c r="M16" s="40"/>
      <c r="N16" s="11" t="s">
        <v>34</v>
      </c>
      <c r="O16" s="12" t="s">
        <v>11</v>
      </c>
      <c r="P16" s="13">
        <f t="shared" si="0"/>
        <v>13133</v>
      </c>
      <c r="Q16" s="13">
        <f>G71</f>
        <v>6375</v>
      </c>
      <c r="R16" s="13">
        <f>H71</f>
        <v>6758</v>
      </c>
    </row>
    <row r="17" spans="1:25" x14ac:dyDescent="0.15">
      <c r="A17" s="26" t="s">
        <v>15</v>
      </c>
      <c r="B17" s="10" t="s">
        <v>11</v>
      </c>
      <c r="C17" s="33">
        <v>7922</v>
      </c>
      <c r="D17" s="33">
        <v>3998</v>
      </c>
      <c r="E17" s="33">
        <v>3924</v>
      </c>
      <c r="F17" s="33">
        <v>7464</v>
      </c>
      <c r="G17" s="33">
        <v>3746</v>
      </c>
      <c r="H17" s="33">
        <v>3718</v>
      </c>
      <c r="I17" s="33">
        <v>458</v>
      </c>
      <c r="J17" s="33">
        <v>252</v>
      </c>
      <c r="K17" s="33">
        <v>206</v>
      </c>
      <c r="M17" s="41"/>
      <c r="N17" s="11" t="s">
        <v>35</v>
      </c>
      <c r="O17" s="12" t="s">
        <v>11</v>
      </c>
      <c r="P17" s="13">
        <f t="shared" si="0"/>
        <v>9512</v>
      </c>
      <c r="Q17" s="13">
        <f>G77</f>
        <v>4717</v>
      </c>
      <c r="R17" s="13">
        <f>H77</f>
        <v>4795</v>
      </c>
    </row>
    <row r="18" spans="1:25" x14ac:dyDescent="0.15">
      <c r="A18" s="17">
        <v>10</v>
      </c>
      <c r="B18" s="12" t="s">
        <v>11</v>
      </c>
      <c r="C18" s="34">
        <v>1810</v>
      </c>
      <c r="D18" s="37">
        <v>939</v>
      </c>
      <c r="E18" s="37">
        <v>871</v>
      </c>
      <c r="F18" s="34">
        <v>1710</v>
      </c>
      <c r="G18" s="35">
        <v>881</v>
      </c>
      <c r="H18" s="35">
        <v>829</v>
      </c>
      <c r="I18" s="34">
        <v>100</v>
      </c>
      <c r="J18" s="35">
        <v>58</v>
      </c>
      <c r="K18" s="35">
        <v>42</v>
      </c>
      <c r="M18" s="39" t="s">
        <v>36</v>
      </c>
      <c r="N18" s="11" t="s">
        <v>37</v>
      </c>
      <c r="O18" s="12" t="s">
        <v>11</v>
      </c>
      <c r="P18" s="13">
        <f t="shared" si="0"/>
        <v>6177</v>
      </c>
      <c r="Q18" s="13">
        <f>G83</f>
        <v>3053</v>
      </c>
      <c r="R18" s="13">
        <f>H83</f>
        <v>3124</v>
      </c>
    </row>
    <row r="19" spans="1:25" x14ac:dyDescent="0.15">
      <c r="A19" s="17">
        <v>11</v>
      </c>
      <c r="B19" s="12" t="s">
        <v>11</v>
      </c>
      <c r="C19" s="34">
        <v>1709</v>
      </c>
      <c r="D19" s="37">
        <v>876</v>
      </c>
      <c r="E19" s="37">
        <v>833</v>
      </c>
      <c r="F19" s="34">
        <v>1597</v>
      </c>
      <c r="G19" s="35">
        <v>812</v>
      </c>
      <c r="H19" s="35">
        <v>785</v>
      </c>
      <c r="I19" s="34">
        <v>112</v>
      </c>
      <c r="J19" s="35">
        <v>64</v>
      </c>
      <c r="K19" s="35">
        <v>48</v>
      </c>
      <c r="M19" s="40"/>
      <c r="N19" s="11" t="s">
        <v>38</v>
      </c>
      <c r="O19" s="12" t="s">
        <v>11</v>
      </c>
      <c r="P19" s="13">
        <f t="shared" si="0"/>
        <v>5173</v>
      </c>
      <c r="Q19" s="13">
        <f>G89</f>
        <v>2396</v>
      </c>
      <c r="R19" s="13">
        <f>H89</f>
        <v>2777</v>
      </c>
    </row>
    <row r="20" spans="1:25" x14ac:dyDescent="0.15">
      <c r="A20" s="17">
        <v>12</v>
      </c>
      <c r="B20" s="12" t="s">
        <v>11</v>
      </c>
      <c r="C20" s="34">
        <v>1624</v>
      </c>
      <c r="D20" s="37">
        <v>795</v>
      </c>
      <c r="E20" s="37">
        <v>829</v>
      </c>
      <c r="F20" s="34">
        <v>1525</v>
      </c>
      <c r="G20" s="35">
        <v>737</v>
      </c>
      <c r="H20" s="35">
        <v>788</v>
      </c>
      <c r="I20" s="34">
        <v>99</v>
      </c>
      <c r="J20" s="35">
        <v>58</v>
      </c>
      <c r="K20" s="35">
        <v>41</v>
      </c>
      <c r="M20" s="40"/>
      <c r="N20" s="11" t="s">
        <v>39</v>
      </c>
      <c r="O20" s="12" t="s">
        <v>11</v>
      </c>
      <c r="P20" s="13">
        <f t="shared" si="0"/>
        <v>5950</v>
      </c>
      <c r="Q20" s="13">
        <f>G95</f>
        <v>2603</v>
      </c>
      <c r="R20" s="13">
        <f>H95</f>
        <v>3347</v>
      </c>
    </row>
    <row r="21" spans="1:25" x14ac:dyDescent="0.15">
      <c r="A21" s="17">
        <v>13</v>
      </c>
      <c r="B21" s="12" t="s">
        <v>11</v>
      </c>
      <c r="C21" s="34">
        <v>1394</v>
      </c>
      <c r="D21" s="37">
        <v>698</v>
      </c>
      <c r="E21" s="37">
        <v>696</v>
      </c>
      <c r="F21" s="34">
        <v>1316</v>
      </c>
      <c r="G21" s="35">
        <v>661</v>
      </c>
      <c r="H21" s="35">
        <v>655</v>
      </c>
      <c r="I21" s="34">
        <v>78</v>
      </c>
      <c r="J21" s="35">
        <v>37</v>
      </c>
      <c r="K21" s="35">
        <v>41</v>
      </c>
      <c r="M21" s="40"/>
      <c r="N21" s="11" t="s">
        <v>40</v>
      </c>
      <c r="O21" s="12" t="s">
        <v>11</v>
      </c>
      <c r="P21" s="13">
        <f t="shared" si="0"/>
        <v>4195</v>
      </c>
      <c r="Q21" s="13">
        <f>G101</f>
        <v>1601</v>
      </c>
      <c r="R21" s="13">
        <f>H101</f>
        <v>2594</v>
      </c>
    </row>
    <row r="22" spans="1:25" x14ac:dyDescent="0.15">
      <c r="A22" s="17">
        <v>14</v>
      </c>
      <c r="B22" s="12" t="s">
        <v>11</v>
      </c>
      <c r="C22" s="34">
        <v>1385</v>
      </c>
      <c r="D22" s="37">
        <v>690</v>
      </c>
      <c r="E22" s="37">
        <v>695</v>
      </c>
      <c r="F22" s="34">
        <v>1316</v>
      </c>
      <c r="G22" s="35">
        <v>655</v>
      </c>
      <c r="H22" s="35">
        <v>661</v>
      </c>
      <c r="I22" s="34">
        <v>69</v>
      </c>
      <c r="J22" s="35">
        <v>35</v>
      </c>
      <c r="K22" s="35">
        <v>34</v>
      </c>
      <c r="M22" s="40"/>
      <c r="N22" s="11" t="s">
        <v>41</v>
      </c>
      <c r="O22" s="12" t="s">
        <v>11</v>
      </c>
      <c r="P22" s="13">
        <f t="shared" si="0"/>
        <v>2734</v>
      </c>
      <c r="Q22" s="13">
        <f>G107</f>
        <v>872</v>
      </c>
      <c r="R22" s="13">
        <f>H107</f>
        <v>1862</v>
      </c>
    </row>
    <row r="23" spans="1:25" x14ac:dyDescent="0.15">
      <c r="A23" s="26" t="s">
        <v>18</v>
      </c>
      <c r="B23" s="10" t="s">
        <v>11</v>
      </c>
      <c r="C23" s="33">
        <v>5790</v>
      </c>
      <c r="D23" s="33">
        <v>2882</v>
      </c>
      <c r="E23" s="33">
        <v>2908</v>
      </c>
      <c r="F23" s="33">
        <v>5429</v>
      </c>
      <c r="G23" s="33">
        <v>2706</v>
      </c>
      <c r="H23" s="33">
        <v>2723</v>
      </c>
      <c r="I23" s="33">
        <v>361</v>
      </c>
      <c r="J23" s="33">
        <v>176</v>
      </c>
      <c r="K23" s="33">
        <v>185</v>
      </c>
      <c r="M23" s="40"/>
      <c r="N23" s="11" t="s">
        <v>42</v>
      </c>
      <c r="O23" s="12" t="s">
        <v>11</v>
      </c>
      <c r="P23" s="13">
        <f t="shared" si="0"/>
        <v>1513</v>
      </c>
      <c r="Q23" s="13">
        <f>G113</f>
        <v>444</v>
      </c>
      <c r="R23" s="13">
        <f>H113</f>
        <v>1069</v>
      </c>
    </row>
    <row r="24" spans="1:25" x14ac:dyDescent="0.15">
      <c r="A24" s="17">
        <v>15</v>
      </c>
      <c r="B24" s="12" t="s">
        <v>11</v>
      </c>
      <c r="C24" s="34">
        <v>1317</v>
      </c>
      <c r="D24" s="37">
        <v>662</v>
      </c>
      <c r="E24" s="37">
        <v>655</v>
      </c>
      <c r="F24" s="34">
        <v>1247</v>
      </c>
      <c r="G24" s="35">
        <v>631</v>
      </c>
      <c r="H24" s="35">
        <v>616</v>
      </c>
      <c r="I24" s="34">
        <v>70</v>
      </c>
      <c r="J24" s="35">
        <v>31</v>
      </c>
      <c r="K24" s="35">
        <v>39</v>
      </c>
      <c r="M24" s="40"/>
      <c r="N24" s="11" t="s">
        <v>43</v>
      </c>
      <c r="O24" s="12" t="s">
        <v>44</v>
      </c>
      <c r="P24" s="13">
        <f t="shared" si="0"/>
        <v>522</v>
      </c>
      <c r="Q24" s="13">
        <f>G119</f>
        <v>105</v>
      </c>
      <c r="R24" s="13">
        <f>H119</f>
        <v>417</v>
      </c>
    </row>
    <row r="25" spans="1:25" x14ac:dyDescent="0.15">
      <c r="A25" s="17">
        <v>16</v>
      </c>
      <c r="B25" s="12" t="s">
        <v>11</v>
      </c>
      <c r="C25" s="34">
        <v>1181</v>
      </c>
      <c r="D25" s="37">
        <v>599</v>
      </c>
      <c r="E25" s="37">
        <v>582</v>
      </c>
      <c r="F25" s="34">
        <v>1131</v>
      </c>
      <c r="G25" s="35">
        <v>571</v>
      </c>
      <c r="H25" s="35">
        <v>560</v>
      </c>
      <c r="I25" s="34">
        <v>50</v>
      </c>
      <c r="J25" s="35">
        <v>28</v>
      </c>
      <c r="K25" s="35">
        <v>22</v>
      </c>
      <c r="M25" s="41"/>
      <c r="N25" s="22">
        <v>105</v>
      </c>
      <c r="O25" s="12" t="s">
        <v>45</v>
      </c>
      <c r="P25" s="13">
        <f t="shared" si="0"/>
        <v>1</v>
      </c>
      <c r="Q25" s="13">
        <f>G130</f>
        <v>0</v>
      </c>
      <c r="R25" s="13">
        <f>H130</f>
        <v>1</v>
      </c>
    </row>
    <row r="26" spans="1:25" x14ac:dyDescent="0.15">
      <c r="A26" s="17">
        <v>17</v>
      </c>
      <c r="B26" s="12" t="s">
        <v>11</v>
      </c>
      <c r="C26" s="34">
        <v>1108</v>
      </c>
      <c r="D26" s="37">
        <v>553</v>
      </c>
      <c r="E26" s="37">
        <v>555</v>
      </c>
      <c r="F26" s="34">
        <v>1046</v>
      </c>
      <c r="G26" s="35">
        <v>526</v>
      </c>
      <c r="H26" s="35">
        <v>520</v>
      </c>
      <c r="I26" s="34">
        <v>62</v>
      </c>
      <c r="J26" s="35">
        <v>27</v>
      </c>
      <c r="K26" s="35">
        <v>35</v>
      </c>
      <c r="M26" s="27" t="s">
        <v>16</v>
      </c>
      <c r="N26" s="28"/>
      <c r="O26" s="25"/>
      <c r="P26" s="20">
        <f t="shared" si="0"/>
        <v>176058</v>
      </c>
      <c r="Q26" s="20">
        <f>SUM(Q5:Q25)</f>
        <v>83849</v>
      </c>
      <c r="R26" s="20">
        <f>SUM(R5:R25)</f>
        <v>92209</v>
      </c>
    </row>
    <row r="27" spans="1:25" x14ac:dyDescent="0.15">
      <c r="A27" s="17">
        <v>18</v>
      </c>
      <c r="B27" s="12" t="s">
        <v>11</v>
      </c>
      <c r="C27" s="34">
        <v>1141</v>
      </c>
      <c r="D27" s="37">
        <v>560</v>
      </c>
      <c r="E27" s="37">
        <v>581</v>
      </c>
      <c r="F27" s="34">
        <v>1033</v>
      </c>
      <c r="G27" s="35">
        <v>506</v>
      </c>
      <c r="H27" s="35">
        <v>527</v>
      </c>
      <c r="I27" s="34">
        <v>108</v>
      </c>
      <c r="J27" s="35">
        <v>54</v>
      </c>
      <c r="K27" s="35">
        <v>54</v>
      </c>
    </row>
    <row r="28" spans="1:25" x14ac:dyDescent="0.15">
      <c r="A28" s="17">
        <v>19</v>
      </c>
      <c r="B28" s="12" t="s">
        <v>11</v>
      </c>
      <c r="C28" s="34">
        <v>1043</v>
      </c>
      <c r="D28" s="37">
        <v>508</v>
      </c>
      <c r="E28" s="37">
        <v>535</v>
      </c>
      <c r="F28" s="34">
        <v>972</v>
      </c>
      <c r="G28" s="35">
        <v>472</v>
      </c>
      <c r="H28" s="35">
        <v>500</v>
      </c>
      <c r="I28" s="34">
        <v>71</v>
      </c>
      <c r="J28" s="35">
        <v>36</v>
      </c>
      <c r="K28" s="35">
        <v>35</v>
      </c>
    </row>
    <row r="29" spans="1:25" x14ac:dyDescent="0.15">
      <c r="A29" s="23" t="s">
        <v>22</v>
      </c>
      <c r="B29" s="10" t="s">
        <v>11</v>
      </c>
      <c r="C29" s="33">
        <v>7220</v>
      </c>
      <c r="D29" s="33">
        <v>3547</v>
      </c>
      <c r="E29" s="33">
        <v>3673</v>
      </c>
      <c r="F29" s="33">
        <v>6539</v>
      </c>
      <c r="G29" s="33">
        <v>3196</v>
      </c>
      <c r="H29" s="33">
        <v>3343</v>
      </c>
      <c r="I29" s="33">
        <v>681</v>
      </c>
      <c r="J29" s="33">
        <v>351</v>
      </c>
      <c r="K29" s="33">
        <v>330</v>
      </c>
      <c r="P29" s="3" t="s">
        <v>46</v>
      </c>
      <c r="W29" s="3" t="s">
        <v>46</v>
      </c>
    </row>
    <row r="30" spans="1:25" x14ac:dyDescent="0.15">
      <c r="A30" s="17">
        <v>20</v>
      </c>
      <c r="B30" s="12" t="s">
        <v>11</v>
      </c>
      <c r="C30" s="34">
        <v>1039</v>
      </c>
      <c r="D30" s="37">
        <v>536</v>
      </c>
      <c r="E30" s="37">
        <v>503</v>
      </c>
      <c r="F30" s="34">
        <v>940</v>
      </c>
      <c r="G30" s="35">
        <v>487</v>
      </c>
      <c r="H30" s="35">
        <v>453</v>
      </c>
      <c r="I30" s="34">
        <v>99</v>
      </c>
      <c r="J30" s="35">
        <v>49</v>
      </c>
      <c r="K30" s="35">
        <v>50</v>
      </c>
      <c r="T30" s="3" t="s">
        <v>2</v>
      </c>
    </row>
    <row r="31" spans="1:25" x14ac:dyDescent="0.15">
      <c r="A31" s="17">
        <v>21</v>
      </c>
      <c r="B31" s="12" t="s">
        <v>11</v>
      </c>
      <c r="C31" s="34">
        <v>1074</v>
      </c>
      <c r="D31" s="37">
        <v>541</v>
      </c>
      <c r="E31" s="37">
        <v>533</v>
      </c>
      <c r="F31" s="34">
        <v>967</v>
      </c>
      <c r="G31" s="35">
        <v>480</v>
      </c>
      <c r="H31" s="35">
        <v>487</v>
      </c>
      <c r="I31" s="34">
        <v>107</v>
      </c>
      <c r="J31" s="35">
        <v>61</v>
      </c>
      <c r="K31" s="35">
        <v>46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7">
        <v>22</v>
      </c>
      <c r="B32" s="12" t="s">
        <v>11</v>
      </c>
      <c r="C32" s="34">
        <v>1323</v>
      </c>
      <c r="D32" s="37">
        <v>603</v>
      </c>
      <c r="E32" s="37">
        <v>720</v>
      </c>
      <c r="F32" s="34">
        <v>1204</v>
      </c>
      <c r="G32" s="35">
        <v>536</v>
      </c>
      <c r="H32" s="35">
        <v>668</v>
      </c>
      <c r="I32" s="34">
        <v>119</v>
      </c>
      <c r="J32" s="35">
        <v>67</v>
      </c>
      <c r="K32" s="35">
        <v>52</v>
      </c>
      <c r="M32" s="39" t="s">
        <v>12</v>
      </c>
      <c r="N32" s="11" t="s">
        <v>10</v>
      </c>
      <c r="O32" s="12" t="s">
        <v>11</v>
      </c>
      <c r="P32" s="13">
        <f t="shared" ref="P32:P53" si="2">Q32+R32</f>
        <v>418</v>
      </c>
      <c r="Q32" s="13">
        <f>J5</f>
        <v>204</v>
      </c>
      <c r="R32" s="13">
        <f>K5</f>
        <v>214</v>
      </c>
      <c r="T32" s="39" t="s">
        <v>12</v>
      </c>
      <c r="U32" s="14" t="s">
        <v>13</v>
      </c>
      <c r="V32" s="15" t="s">
        <v>11</v>
      </c>
      <c r="W32" s="16">
        <f t="shared" ref="W32:W41" si="3">X32+Y32</f>
        <v>946</v>
      </c>
      <c r="X32" s="16">
        <f>SUM(Q32:Q33)</f>
        <v>478</v>
      </c>
      <c r="Y32" s="16">
        <f>SUM(R32:R33)</f>
        <v>468</v>
      </c>
    </row>
    <row r="33" spans="1:25" x14ac:dyDescent="0.15">
      <c r="A33" s="17">
        <v>23</v>
      </c>
      <c r="B33" s="12" t="s">
        <v>11</v>
      </c>
      <c r="C33" s="34">
        <v>1734</v>
      </c>
      <c r="D33" s="37">
        <v>855</v>
      </c>
      <c r="E33" s="37">
        <v>879</v>
      </c>
      <c r="F33" s="34">
        <v>1587</v>
      </c>
      <c r="G33" s="35">
        <v>781</v>
      </c>
      <c r="H33" s="35">
        <v>806</v>
      </c>
      <c r="I33" s="34">
        <v>147</v>
      </c>
      <c r="J33" s="35">
        <v>74</v>
      </c>
      <c r="K33" s="35">
        <v>73</v>
      </c>
      <c r="M33" s="40"/>
      <c r="N33" s="18" t="s">
        <v>14</v>
      </c>
      <c r="O33" s="12" t="s">
        <v>11</v>
      </c>
      <c r="P33" s="13">
        <f t="shared" si="2"/>
        <v>528</v>
      </c>
      <c r="Q33" s="13">
        <f>J11</f>
        <v>274</v>
      </c>
      <c r="R33" s="13">
        <f>K11</f>
        <v>254</v>
      </c>
      <c r="T33" s="40"/>
      <c r="U33" s="14" t="s">
        <v>15</v>
      </c>
      <c r="V33" s="15" t="s">
        <v>11</v>
      </c>
      <c r="W33" s="16">
        <f t="shared" si="3"/>
        <v>458</v>
      </c>
      <c r="X33" s="16">
        <f>Q34</f>
        <v>252</v>
      </c>
      <c r="Y33" s="16">
        <f>R34</f>
        <v>206</v>
      </c>
    </row>
    <row r="34" spans="1:25" x14ac:dyDescent="0.15">
      <c r="A34" s="17">
        <v>24</v>
      </c>
      <c r="B34" s="12" t="s">
        <v>11</v>
      </c>
      <c r="C34" s="34">
        <v>2050</v>
      </c>
      <c r="D34" s="37">
        <v>1012</v>
      </c>
      <c r="E34" s="37">
        <v>1038</v>
      </c>
      <c r="F34" s="34">
        <v>1841</v>
      </c>
      <c r="G34" s="35">
        <v>912</v>
      </c>
      <c r="H34" s="35">
        <v>929</v>
      </c>
      <c r="I34" s="34">
        <v>209</v>
      </c>
      <c r="J34" s="35">
        <v>100</v>
      </c>
      <c r="K34" s="35">
        <v>109</v>
      </c>
      <c r="M34" s="41"/>
      <c r="N34" s="18" t="s">
        <v>15</v>
      </c>
      <c r="O34" s="12" t="s">
        <v>11</v>
      </c>
      <c r="P34" s="13">
        <f t="shared" si="2"/>
        <v>458</v>
      </c>
      <c r="Q34" s="13">
        <f>J17</f>
        <v>252</v>
      </c>
      <c r="R34" s="13">
        <f>K17</f>
        <v>206</v>
      </c>
      <c r="T34" s="41"/>
      <c r="U34" s="19" t="s">
        <v>16</v>
      </c>
      <c r="V34" s="19"/>
      <c r="W34" s="20">
        <f t="shared" si="3"/>
        <v>1404</v>
      </c>
      <c r="X34" s="20">
        <f>SUM(X32:X33)</f>
        <v>730</v>
      </c>
      <c r="Y34" s="20">
        <f>SUM(Y32:Y33)</f>
        <v>674</v>
      </c>
    </row>
    <row r="35" spans="1:25" x14ac:dyDescent="0.15">
      <c r="A35" s="23" t="s">
        <v>24</v>
      </c>
      <c r="B35" s="10" t="s">
        <v>11</v>
      </c>
      <c r="C35" s="33">
        <v>14099</v>
      </c>
      <c r="D35" s="33">
        <v>6977</v>
      </c>
      <c r="E35" s="33">
        <v>7122</v>
      </c>
      <c r="F35" s="33">
        <v>12800</v>
      </c>
      <c r="G35" s="33">
        <v>6333</v>
      </c>
      <c r="H35" s="33">
        <v>6467</v>
      </c>
      <c r="I35" s="33">
        <v>1299</v>
      </c>
      <c r="J35" s="33">
        <v>644</v>
      </c>
      <c r="K35" s="33">
        <v>655</v>
      </c>
      <c r="M35" s="39" t="s">
        <v>17</v>
      </c>
      <c r="N35" s="18" t="s">
        <v>18</v>
      </c>
      <c r="O35" s="12" t="s">
        <v>11</v>
      </c>
      <c r="P35" s="13">
        <f t="shared" si="2"/>
        <v>361</v>
      </c>
      <c r="Q35" s="13">
        <f>J23</f>
        <v>176</v>
      </c>
      <c r="R35" s="13">
        <f>K23</f>
        <v>185</v>
      </c>
      <c r="T35" s="44" t="s">
        <v>19</v>
      </c>
      <c r="U35" s="21" t="s">
        <v>20</v>
      </c>
      <c r="V35" s="22" t="s">
        <v>21</v>
      </c>
      <c r="W35" s="16">
        <f t="shared" si="3"/>
        <v>6087</v>
      </c>
      <c r="X35" s="16">
        <f>SUM(Q35:Q39)</f>
        <v>3008</v>
      </c>
      <c r="Y35" s="16">
        <f>SUM(R35:R39)</f>
        <v>3079</v>
      </c>
    </row>
    <row r="36" spans="1:25" x14ac:dyDescent="0.15">
      <c r="A36" s="17">
        <v>25</v>
      </c>
      <c r="B36" s="12" t="s">
        <v>11</v>
      </c>
      <c r="C36" s="34">
        <v>2344</v>
      </c>
      <c r="D36" s="37">
        <v>1170</v>
      </c>
      <c r="E36" s="37">
        <v>1174</v>
      </c>
      <c r="F36" s="34">
        <v>2116</v>
      </c>
      <c r="G36" s="35">
        <v>1063</v>
      </c>
      <c r="H36" s="35">
        <v>1053</v>
      </c>
      <c r="I36" s="34">
        <v>228</v>
      </c>
      <c r="J36" s="35">
        <v>107</v>
      </c>
      <c r="K36" s="35">
        <v>121</v>
      </c>
      <c r="M36" s="40"/>
      <c r="N36" s="18" t="s">
        <v>22</v>
      </c>
      <c r="O36" s="12" t="s">
        <v>11</v>
      </c>
      <c r="P36" s="13">
        <f t="shared" si="2"/>
        <v>681</v>
      </c>
      <c r="Q36" s="13">
        <f>J29</f>
        <v>351</v>
      </c>
      <c r="R36" s="13">
        <f>K29</f>
        <v>330</v>
      </c>
      <c r="T36" s="40"/>
      <c r="U36" s="21" t="s">
        <v>23</v>
      </c>
      <c r="V36" s="22" t="s">
        <v>21</v>
      </c>
      <c r="W36" s="16">
        <f t="shared" si="3"/>
        <v>4941</v>
      </c>
      <c r="X36" s="16">
        <f>SUM(Q40:Q44)</f>
        <v>2498</v>
      </c>
      <c r="Y36" s="16">
        <f>SUM(R40:R44)</f>
        <v>2443</v>
      </c>
    </row>
    <row r="37" spans="1:25" x14ac:dyDescent="0.15">
      <c r="A37" s="17">
        <v>26</v>
      </c>
      <c r="B37" s="12" t="s">
        <v>11</v>
      </c>
      <c r="C37" s="34">
        <v>2620</v>
      </c>
      <c r="D37" s="37">
        <v>1315</v>
      </c>
      <c r="E37" s="37">
        <v>1305</v>
      </c>
      <c r="F37" s="34">
        <v>2379</v>
      </c>
      <c r="G37" s="35">
        <v>1198</v>
      </c>
      <c r="H37" s="35">
        <v>1181</v>
      </c>
      <c r="I37" s="34">
        <v>241</v>
      </c>
      <c r="J37" s="35">
        <v>117</v>
      </c>
      <c r="K37" s="35">
        <v>124</v>
      </c>
      <c r="M37" s="40"/>
      <c r="N37" s="18" t="s">
        <v>24</v>
      </c>
      <c r="O37" s="12" t="s">
        <v>11</v>
      </c>
      <c r="P37" s="13">
        <f t="shared" si="2"/>
        <v>1299</v>
      </c>
      <c r="Q37" s="13">
        <f>J35</f>
        <v>644</v>
      </c>
      <c r="R37" s="13">
        <f>K35</f>
        <v>655</v>
      </c>
      <c r="T37" s="41"/>
      <c r="U37" s="19" t="s">
        <v>16</v>
      </c>
      <c r="V37" s="19"/>
      <c r="W37" s="20">
        <f t="shared" si="3"/>
        <v>11028</v>
      </c>
      <c r="X37" s="20">
        <f>SUM(X35:X36)</f>
        <v>5506</v>
      </c>
      <c r="Y37" s="20">
        <f>SUM(Y35:Y36)</f>
        <v>5522</v>
      </c>
    </row>
    <row r="38" spans="1:25" x14ac:dyDescent="0.15">
      <c r="A38" s="17">
        <v>27</v>
      </c>
      <c r="B38" s="12" t="s">
        <v>11</v>
      </c>
      <c r="C38" s="34">
        <v>2884</v>
      </c>
      <c r="D38" s="37">
        <v>1441</v>
      </c>
      <c r="E38" s="37">
        <v>1443</v>
      </c>
      <c r="F38" s="34">
        <v>2632</v>
      </c>
      <c r="G38" s="35">
        <v>1320</v>
      </c>
      <c r="H38" s="35">
        <v>1312</v>
      </c>
      <c r="I38" s="34">
        <v>252</v>
      </c>
      <c r="J38" s="35">
        <v>121</v>
      </c>
      <c r="K38" s="35">
        <v>131</v>
      </c>
      <c r="M38" s="40"/>
      <c r="N38" s="18" t="s">
        <v>25</v>
      </c>
      <c r="O38" s="12" t="s">
        <v>11</v>
      </c>
      <c r="P38" s="13">
        <f t="shared" si="2"/>
        <v>1776</v>
      </c>
      <c r="Q38" s="13">
        <f>J41</f>
        <v>883</v>
      </c>
      <c r="R38" s="13">
        <f>K41</f>
        <v>893</v>
      </c>
      <c r="T38" s="44" t="s">
        <v>26</v>
      </c>
      <c r="U38" s="21" t="s">
        <v>27</v>
      </c>
      <c r="V38" s="22" t="s">
        <v>21</v>
      </c>
      <c r="W38" s="16">
        <f t="shared" si="3"/>
        <v>499</v>
      </c>
      <c r="X38" s="16">
        <f>SUM(Q45:Q46)</f>
        <v>261</v>
      </c>
      <c r="Y38" s="16">
        <f>SUM(R45:R46)</f>
        <v>238</v>
      </c>
    </row>
    <row r="39" spans="1:25" x14ac:dyDescent="0.15">
      <c r="A39" s="17">
        <v>28</v>
      </c>
      <c r="B39" s="12" t="s">
        <v>11</v>
      </c>
      <c r="C39" s="34">
        <v>3078</v>
      </c>
      <c r="D39" s="37">
        <v>1541</v>
      </c>
      <c r="E39" s="37">
        <v>1537</v>
      </c>
      <c r="F39" s="34">
        <v>2836</v>
      </c>
      <c r="G39" s="35">
        <v>1411</v>
      </c>
      <c r="H39" s="35">
        <v>1425</v>
      </c>
      <c r="I39" s="34">
        <v>242</v>
      </c>
      <c r="J39" s="35">
        <v>130</v>
      </c>
      <c r="K39" s="35">
        <v>112</v>
      </c>
      <c r="M39" s="40"/>
      <c r="N39" s="18" t="s">
        <v>28</v>
      </c>
      <c r="O39" s="12" t="s">
        <v>11</v>
      </c>
      <c r="P39" s="13">
        <f t="shared" si="2"/>
        <v>1970</v>
      </c>
      <c r="Q39" s="13">
        <f>J47</f>
        <v>954</v>
      </c>
      <c r="R39" s="13">
        <f>K47</f>
        <v>1016</v>
      </c>
      <c r="T39" s="40"/>
      <c r="U39" s="21">
        <v>75</v>
      </c>
      <c r="V39" s="22" t="s">
        <v>29</v>
      </c>
      <c r="W39" s="16">
        <f t="shared" si="3"/>
        <v>167</v>
      </c>
      <c r="X39" s="16">
        <f>SUM(Q47:Q52)</f>
        <v>78</v>
      </c>
      <c r="Y39" s="16">
        <f>SUM(R47:R52)</f>
        <v>89</v>
      </c>
    </row>
    <row r="40" spans="1:25" x14ac:dyDescent="0.15">
      <c r="A40" s="17">
        <v>29</v>
      </c>
      <c r="B40" s="12" t="s">
        <v>11</v>
      </c>
      <c r="C40" s="34">
        <v>3173</v>
      </c>
      <c r="D40" s="37">
        <v>1510</v>
      </c>
      <c r="E40" s="37">
        <v>1663</v>
      </c>
      <c r="F40" s="34">
        <v>2837</v>
      </c>
      <c r="G40" s="35">
        <v>1341</v>
      </c>
      <c r="H40" s="35">
        <v>1496</v>
      </c>
      <c r="I40" s="34">
        <v>336</v>
      </c>
      <c r="J40" s="35">
        <v>169</v>
      </c>
      <c r="K40" s="35">
        <v>167</v>
      </c>
      <c r="M40" s="40"/>
      <c r="N40" s="18" t="s">
        <v>30</v>
      </c>
      <c r="O40" s="12" t="s">
        <v>11</v>
      </c>
      <c r="P40" s="13">
        <f t="shared" si="2"/>
        <v>1621</v>
      </c>
      <c r="Q40" s="13">
        <f>J53</f>
        <v>828</v>
      </c>
      <c r="R40" s="13">
        <f>K53</f>
        <v>793</v>
      </c>
      <c r="T40" s="41"/>
      <c r="U40" s="19" t="s">
        <v>16</v>
      </c>
      <c r="V40" s="19"/>
      <c r="W40" s="20">
        <f t="shared" si="3"/>
        <v>666</v>
      </c>
      <c r="X40" s="20">
        <f>SUM(X38:X39)</f>
        <v>339</v>
      </c>
      <c r="Y40" s="20">
        <f>SUM(Y38:Y39)</f>
        <v>327</v>
      </c>
    </row>
    <row r="41" spans="1:25" x14ac:dyDescent="0.15">
      <c r="A41" s="23" t="s">
        <v>25</v>
      </c>
      <c r="B41" s="10" t="s">
        <v>11</v>
      </c>
      <c r="C41" s="33">
        <v>16837</v>
      </c>
      <c r="D41" s="33">
        <v>8088</v>
      </c>
      <c r="E41" s="33">
        <v>8749</v>
      </c>
      <c r="F41" s="33">
        <v>15061</v>
      </c>
      <c r="G41" s="33">
        <v>7205</v>
      </c>
      <c r="H41" s="33">
        <v>7856</v>
      </c>
      <c r="I41" s="33">
        <v>1776</v>
      </c>
      <c r="J41" s="33">
        <v>883</v>
      </c>
      <c r="K41" s="33">
        <v>893</v>
      </c>
      <c r="M41" s="40"/>
      <c r="N41" s="18" t="s">
        <v>31</v>
      </c>
      <c r="O41" s="12" t="s">
        <v>11</v>
      </c>
      <c r="P41" s="13">
        <f t="shared" si="2"/>
        <v>1163</v>
      </c>
      <c r="Q41" s="13">
        <f>J59</f>
        <v>578</v>
      </c>
      <c r="R41" s="13">
        <f>K59</f>
        <v>585</v>
      </c>
      <c r="T41" s="24" t="s">
        <v>32</v>
      </c>
      <c r="U41" s="25"/>
      <c r="V41" s="25"/>
      <c r="W41" s="20">
        <f t="shared" si="3"/>
        <v>13098</v>
      </c>
      <c r="X41" s="20">
        <f>X34+X37+X40</f>
        <v>6575</v>
      </c>
      <c r="Y41" s="20">
        <f>Y34+Y37+Y40</f>
        <v>6523</v>
      </c>
    </row>
    <row r="42" spans="1:25" x14ac:dyDescent="0.15">
      <c r="A42" s="17">
        <v>30</v>
      </c>
      <c r="B42" s="12" t="s">
        <v>11</v>
      </c>
      <c r="C42" s="34">
        <v>3416</v>
      </c>
      <c r="D42" s="37">
        <v>1609</v>
      </c>
      <c r="E42" s="37">
        <v>1807</v>
      </c>
      <c r="F42" s="34">
        <v>3083</v>
      </c>
      <c r="G42" s="35">
        <v>1432</v>
      </c>
      <c r="H42" s="35">
        <v>1651</v>
      </c>
      <c r="I42" s="34">
        <v>333</v>
      </c>
      <c r="J42" s="35">
        <v>177</v>
      </c>
      <c r="K42" s="35">
        <v>156</v>
      </c>
      <c r="M42" s="40"/>
      <c r="N42" s="11" t="s">
        <v>33</v>
      </c>
      <c r="O42" s="12" t="s">
        <v>11</v>
      </c>
      <c r="P42" s="13">
        <f t="shared" si="2"/>
        <v>870</v>
      </c>
      <c r="Q42" s="13">
        <f>J65</f>
        <v>454</v>
      </c>
      <c r="R42" s="13">
        <f>K65</f>
        <v>416</v>
      </c>
    </row>
    <row r="43" spans="1:25" x14ac:dyDescent="0.15">
      <c r="A43" s="17">
        <v>31</v>
      </c>
      <c r="B43" s="12" t="s">
        <v>11</v>
      </c>
      <c r="C43" s="34">
        <v>3357</v>
      </c>
      <c r="D43" s="37">
        <v>1633</v>
      </c>
      <c r="E43" s="37">
        <v>1724</v>
      </c>
      <c r="F43" s="34">
        <v>3006</v>
      </c>
      <c r="G43" s="35">
        <v>1451</v>
      </c>
      <c r="H43" s="35">
        <v>1555</v>
      </c>
      <c r="I43" s="34">
        <v>351</v>
      </c>
      <c r="J43" s="35">
        <v>182</v>
      </c>
      <c r="K43" s="35">
        <v>169</v>
      </c>
      <c r="M43" s="40"/>
      <c r="N43" s="11" t="s">
        <v>34</v>
      </c>
      <c r="O43" s="12" t="s">
        <v>11</v>
      </c>
      <c r="P43" s="13">
        <f t="shared" si="2"/>
        <v>709</v>
      </c>
      <c r="Q43" s="13">
        <f>J71</f>
        <v>349</v>
      </c>
      <c r="R43" s="13">
        <f>K71</f>
        <v>360</v>
      </c>
    </row>
    <row r="44" spans="1:25" x14ac:dyDescent="0.15">
      <c r="A44" s="17">
        <v>32</v>
      </c>
      <c r="B44" s="12" t="s">
        <v>11</v>
      </c>
      <c r="C44" s="34">
        <v>3378</v>
      </c>
      <c r="D44" s="37">
        <v>1639</v>
      </c>
      <c r="E44" s="37">
        <v>1739</v>
      </c>
      <c r="F44" s="34">
        <v>3019</v>
      </c>
      <c r="G44" s="35">
        <v>1469</v>
      </c>
      <c r="H44" s="35">
        <v>1550</v>
      </c>
      <c r="I44" s="34">
        <v>359</v>
      </c>
      <c r="J44" s="35">
        <v>170</v>
      </c>
      <c r="K44" s="35">
        <v>189</v>
      </c>
      <c r="M44" s="41"/>
      <c r="N44" s="11" t="s">
        <v>35</v>
      </c>
      <c r="O44" s="12" t="s">
        <v>11</v>
      </c>
      <c r="P44" s="13">
        <f t="shared" si="2"/>
        <v>578</v>
      </c>
      <c r="Q44" s="13">
        <f>J77</f>
        <v>289</v>
      </c>
      <c r="R44" s="13">
        <f>K77</f>
        <v>289</v>
      </c>
    </row>
    <row r="45" spans="1:25" x14ac:dyDescent="0.15">
      <c r="A45" s="17">
        <v>33</v>
      </c>
      <c r="B45" s="12" t="s">
        <v>11</v>
      </c>
      <c r="C45" s="34">
        <v>3393</v>
      </c>
      <c r="D45" s="37">
        <v>1628</v>
      </c>
      <c r="E45" s="37">
        <v>1765</v>
      </c>
      <c r="F45" s="34">
        <v>3031</v>
      </c>
      <c r="G45" s="35">
        <v>1444</v>
      </c>
      <c r="H45" s="35">
        <v>1587</v>
      </c>
      <c r="I45" s="34">
        <v>362</v>
      </c>
      <c r="J45" s="35">
        <v>184</v>
      </c>
      <c r="K45" s="35">
        <v>178</v>
      </c>
      <c r="M45" s="39" t="s">
        <v>36</v>
      </c>
      <c r="N45" s="11" t="s">
        <v>37</v>
      </c>
      <c r="O45" s="12" t="s">
        <v>11</v>
      </c>
      <c r="P45" s="13">
        <f t="shared" si="2"/>
        <v>327</v>
      </c>
      <c r="Q45" s="13">
        <f>J83</f>
        <v>176</v>
      </c>
      <c r="R45" s="13">
        <f>K83</f>
        <v>151</v>
      </c>
    </row>
    <row r="46" spans="1:25" x14ac:dyDescent="0.15">
      <c r="A46" s="17">
        <v>34</v>
      </c>
      <c r="B46" s="12" t="s">
        <v>11</v>
      </c>
      <c r="C46" s="34">
        <v>3293</v>
      </c>
      <c r="D46" s="37">
        <v>1579</v>
      </c>
      <c r="E46" s="37">
        <v>1714</v>
      </c>
      <c r="F46" s="34">
        <v>2922</v>
      </c>
      <c r="G46" s="35">
        <v>1409</v>
      </c>
      <c r="H46" s="35">
        <v>1513</v>
      </c>
      <c r="I46" s="34">
        <v>371</v>
      </c>
      <c r="J46" s="35">
        <v>170</v>
      </c>
      <c r="K46" s="35">
        <v>201</v>
      </c>
      <c r="M46" s="40"/>
      <c r="N46" s="11" t="s">
        <v>38</v>
      </c>
      <c r="O46" s="12" t="s">
        <v>11</v>
      </c>
      <c r="P46" s="13">
        <f t="shared" si="2"/>
        <v>172</v>
      </c>
      <c r="Q46" s="13">
        <f>J89</f>
        <v>85</v>
      </c>
      <c r="R46" s="13">
        <f>K89</f>
        <v>87</v>
      </c>
    </row>
    <row r="47" spans="1:25" x14ac:dyDescent="0.15">
      <c r="A47" s="23" t="s">
        <v>28</v>
      </c>
      <c r="B47" s="10" t="s">
        <v>11</v>
      </c>
      <c r="C47" s="33">
        <v>16542</v>
      </c>
      <c r="D47" s="33">
        <v>7849</v>
      </c>
      <c r="E47" s="33">
        <v>8693</v>
      </c>
      <c r="F47" s="33">
        <v>14572</v>
      </c>
      <c r="G47" s="33">
        <v>6895</v>
      </c>
      <c r="H47" s="33">
        <v>7677</v>
      </c>
      <c r="I47" s="33">
        <v>1970</v>
      </c>
      <c r="J47" s="33">
        <v>954</v>
      </c>
      <c r="K47" s="33">
        <v>1016</v>
      </c>
      <c r="M47" s="40"/>
      <c r="N47" s="11" t="s">
        <v>39</v>
      </c>
      <c r="O47" s="12" t="s">
        <v>11</v>
      </c>
      <c r="P47" s="13">
        <f t="shared" si="2"/>
        <v>84</v>
      </c>
      <c r="Q47" s="13">
        <f>J95</f>
        <v>47</v>
      </c>
      <c r="R47" s="13">
        <f>K95</f>
        <v>37</v>
      </c>
    </row>
    <row r="48" spans="1:25" x14ac:dyDescent="0.15">
      <c r="A48" s="17">
        <v>35</v>
      </c>
      <c r="B48" s="12" t="s">
        <v>11</v>
      </c>
      <c r="C48" s="34">
        <v>3303</v>
      </c>
      <c r="D48" s="37">
        <v>1614</v>
      </c>
      <c r="E48" s="37">
        <v>1689</v>
      </c>
      <c r="F48" s="34">
        <v>2850</v>
      </c>
      <c r="G48" s="35">
        <v>1386</v>
      </c>
      <c r="H48" s="35">
        <v>1464</v>
      </c>
      <c r="I48" s="34">
        <v>453</v>
      </c>
      <c r="J48" s="35">
        <v>228</v>
      </c>
      <c r="K48" s="35">
        <v>225</v>
      </c>
      <c r="M48" s="40"/>
      <c r="N48" s="11" t="s">
        <v>40</v>
      </c>
      <c r="O48" s="12" t="s">
        <v>11</v>
      </c>
      <c r="P48" s="13">
        <f t="shared" si="2"/>
        <v>40</v>
      </c>
      <c r="Q48" s="13">
        <f>J101</f>
        <v>18</v>
      </c>
      <c r="R48" s="13">
        <f>K101</f>
        <v>22</v>
      </c>
    </row>
    <row r="49" spans="1:25" x14ac:dyDescent="0.15">
      <c r="A49" s="17">
        <v>36</v>
      </c>
      <c r="B49" s="12" t="s">
        <v>11</v>
      </c>
      <c r="C49" s="34">
        <v>3291</v>
      </c>
      <c r="D49" s="37">
        <v>1545</v>
      </c>
      <c r="E49" s="37">
        <v>1746</v>
      </c>
      <c r="F49" s="34">
        <v>2881</v>
      </c>
      <c r="G49" s="35">
        <v>1364</v>
      </c>
      <c r="H49" s="35">
        <v>1517</v>
      </c>
      <c r="I49" s="34">
        <v>410</v>
      </c>
      <c r="J49" s="35">
        <v>181</v>
      </c>
      <c r="K49" s="35">
        <v>229</v>
      </c>
      <c r="M49" s="40"/>
      <c r="N49" s="11" t="s">
        <v>41</v>
      </c>
      <c r="O49" s="12" t="s">
        <v>11</v>
      </c>
      <c r="P49" s="13">
        <f t="shared" si="2"/>
        <v>30</v>
      </c>
      <c r="Q49" s="13">
        <f>J107</f>
        <v>8</v>
      </c>
      <c r="R49" s="13">
        <f>K107</f>
        <v>22</v>
      </c>
    </row>
    <row r="50" spans="1:25" x14ac:dyDescent="0.15">
      <c r="A50" s="17">
        <v>37</v>
      </c>
      <c r="B50" s="12" t="s">
        <v>11</v>
      </c>
      <c r="C50" s="34">
        <v>3242</v>
      </c>
      <c r="D50" s="37">
        <v>1536</v>
      </c>
      <c r="E50" s="37">
        <v>1706</v>
      </c>
      <c r="F50" s="34">
        <v>2857</v>
      </c>
      <c r="G50" s="35">
        <v>1347</v>
      </c>
      <c r="H50" s="35">
        <v>1510</v>
      </c>
      <c r="I50" s="34">
        <v>385</v>
      </c>
      <c r="J50" s="35">
        <v>189</v>
      </c>
      <c r="K50" s="35">
        <v>196</v>
      </c>
      <c r="M50" s="40"/>
      <c r="N50" s="11" t="s">
        <v>42</v>
      </c>
      <c r="O50" s="12" t="s">
        <v>11</v>
      </c>
      <c r="P50" s="13">
        <f t="shared" si="2"/>
        <v>10</v>
      </c>
      <c r="Q50" s="13">
        <f>J113</f>
        <v>2</v>
      </c>
      <c r="R50" s="13">
        <f>K113</f>
        <v>8</v>
      </c>
    </row>
    <row r="51" spans="1:25" x14ac:dyDescent="0.15">
      <c r="A51" s="17">
        <v>38</v>
      </c>
      <c r="B51" s="12" t="s">
        <v>11</v>
      </c>
      <c r="C51" s="34">
        <v>3278</v>
      </c>
      <c r="D51" s="37">
        <v>1566</v>
      </c>
      <c r="E51" s="37">
        <v>1712</v>
      </c>
      <c r="F51" s="34">
        <v>2925</v>
      </c>
      <c r="G51" s="35">
        <v>1378</v>
      </c>
      <c r="H51" s="35">
        <v>1547</v>
      </c>
      <c r="I51" s="34">
        <v>353</v>
      </c>
      <c r="J51" s="35">
        <v>188</v>
      </c>
      <c r="K51" s="35">
        <v>165</v>
      </c>
      <c r="M51" s="40"/>
      <c r="N51" s="11" t="s">
        <v>43</v>
      </c>
      <c r="O51" s="12" t="s">
        <v>44</v>
      </c>
      <c r="P51" s="13">
        <f t="shared" si="2"/>
        <v>3</v>
      </c>
      <c r="Q51" s="13">
        <f>J119</f>
        <v>3</v>
      </c>
      <c r="R51" s="13">
        <f>K119</f>
        <v>0</v>
      </c>
    </row>
    <row r="52" spans="1:25" x14ac:dyDescent="0.15">
      <c r="A52" s="17">
        <v>39</v>
      </c>
      <c r="B52" s="12" t="s">
        <v>11</v>
      </c>
      <c r="C52" s="34">
        <v>3428</v>
      </c>
      <c r="D52" s="37">
        <v>1588</v>
      </c>
      <c r="E52" s="37">
        <v>1840</v>
      </c>
      <c r="F52" s="34">
        <v>3059</v>
      </c>
      <c r="G52" s="35">
        <v>1420</v>
      </c>
      <c r="H52" s="35">
        <v>1639</v>
      </c>
      <c r="I52" s="34">
        <v>369</v>
      </c>
      <c r="J52" s="35">
        <v>168</v>
      </c>
      <c r="K52" s="35">
        <v>201</v>
      </c>
      <c r="M52" s="41"/>
      <c r="N52" s="22">
        <v>105</v>
      </c>
      <c r="O52" s="12" t="s">
        <v>45</v>
      </c>
      <c r="P52" s="13">
        <f t="shared" si="2"/>
        <v>0</v>
      </c>
      <c r="Q52" s="13">
        <f>J130</f>
        <v>0</v>
      </c>
      <c r="R52" s="13">
        <f>K130</f>
        <v>0</v>
      </c>
    </row>
    <row r="53" spans="1:25" x14ac:dyDescent="0.15">
      <c r="A53" s="26" t="s">
        <v>30</v>
      </c>
      <c r="B53" s="10" t="s">
        <v>11</v>
      </c>
      <c r="C53" s="33">
        <v>17481</v>
      </c>
      <c r="D53" s="33">
        <v>8497</v>
      </c>
      <c r="E53" s="33">
        <v>8984</v>
      </c>
      <c r="F53" s="33">
        <v>15860</v>
      </c>
      <c r="G53" s="33">
        <v>7669</v>
      </c>
      <c r="H53" s="33">
        <v>8191</v>
      </c>
      <c r="I53" s="33">
        <v>1621</v>
      </c>
      <c r="J53" s="33">
        <v>828</v>
      </c>
      <c r="K53" s="33">
        <v>793</v>
      </c>
      <c r="M53" s="27" t="s">
        <v>16</v>
      </c>
      <c r="N53" s="28"/>
      <c r="O53" s="25"/>
      <c r="P53" s="20">
        <f t="shared" si="2"/>
        <v>13098</v>
      </c>
      <c r="Q53" s="20">
        <f>SUM(Q32:Q52)</f>
        <v>6575</v>
      </c>
      <c r="R53" s="20">
        <f>SUM(R32:R52)</f>
        <v>6523</v>
      </c>
    </row>
    <row r="54" spans="1:25" x14ac:dyDescent="0.15">
      <c r="A54" s="17">
        <v>40</v>
      </c>
      <c r="B54" s="12" t="s">
        <v>11</v>
      </c>
      <c r="C54" s="34">
        <v>3448</v>
      </c>
      <c r="D54" s="37">
        <v>1645</v>
      </c>
      <c r="E54" s="37">
        <v>1803</v>
      </c>
      <c r="F54" s="34">
        <v>3105</v>
      </c>
      <c r="G54" s="35">
        <v>1480</v>
      </c>
      <c r="H54" s="35">
        <v>1625</v>
      </c>
      <c r="I54" s="34">
        <v>343</v>
      </c>
      <c r="J54" s="35">
        <v>165</v>
      </c>
      <c r="K54" s="35">
        <v>178</v>
      </c>
    </row>
    <row r="55" spans="1:25" x14ac:dyDescent="0.15">
      <c r="A55" s="17">
        <v>41</v>
      </c>
      <c r="B55" s="12" t="s">
        <v>11</v>
      </c>
      <c r="C55" s="34">
        <v>3594</v>
      </c>
      <c r="D55" s="37">
        <v>1777</v>
      </c>
      <c r="E55" s="37">
        <v>1817</v>
      </c>
      <c r="F55" s="34">
        <v>3295</v>
      </c>
      <c r="G55" s="35">
        <v>1613</v>
      </c>
      <c r="H55" s="35">
        <v>1682</v>
      </c>
      <c r="I55" s="34">
        <v>299</v>
      </c>
      <c r="J55" s="35">
        <v>164</v>
      </c>
      <c r="K55" s="35">
        <v>135</v>
      </c>
    </row>
    <row r="56" spans="1:25" x14ac:dyDescent="0.15">
      <c r="A56" s="17">
        <v>42</v>
      </c>
      <c r="B56" s="12" t="s">
        <v>11</v>
      </c>
      <c r="C56" s="34">
        <v>3583</v>
      </c>
      <c r="D56" s="37">
        <v>1698</v>
      </c>
      <c r="E56" s="37">
        <v>1885</v>
      </c>
      <c r="F56" s="34">
        <v>3219</v>
      </c>
      <c r="G56" s="35">
        <v>1526</v>
      </c>
      <c r="H56" s="35">
        <v>1693</v>
      </c>
      <c r="I56" s="34">
        <v>364</v>
      </c>
      <c r="J56" s="35">
        <v>172</v>
      </c>
      <c r="K56" s="35">
        <v>192</v>
      </c>
      <c r="P56" s="3" t="s">
        <v>47</v>
      </c>
      <c r="W56" s="3" t="s">
        <v>47</v>
      </c>
    </row>
    <row r="57" spans="1:25" x14ac:dyDescent="0.15">
      <c r="A57" s="17">
        <v>43</v>
      </c>
      <c r="B57" s="12" t="s">
        <v>11</v>
      </c>
      <c r="C57" s="34">
        <v>3517</v>
      </c>
      <c r="D57" s="37">
        <v>1730</v>
      </c>
      <c r="E57" s="37">
        <v>1787</v>
      </c>
      <c r="F57" s="34">
        <v>3194</v>
      </c>
      <c r="G57" s="35">
        <v>1557</v>
      </c>
      <c r="H57" s="35">
        <v>1637</v>
      </c>
      <c r="I57" s="34">
        <v>323</v>
      </c>
      <c r="J57" s="35">
        <v>173</v>
      </c>
      <c r="K57" s="35">
        <v>150</v>
      </c>
      <c r="T57" s="3" t="s">
        <v>2</v>
      </c>
    </row>
    <row r="58" spans="1:25" x14ac:dyDescent="0.15">
      <c r="A58" s="17">
        <v>44</v>
      </c>
      <c r="B58" s="12" t="s">
        <v>11</v>
      </c>
      <c r="C58" s="34">
        <v>3339</v>
      </c>
      <c r="D58" s="37">
        <v>1647</v>
      </c>
      <c r="E58" s="37">
        <v>1692</v>
      </c>
      <c r="F58" s="34">
        <v>3047</v>
      </c>
      <c r="G58" s="35">
        <v>1493</v>
      </c>
      <c r="H58" s="35">
        <v>1554</v>
      </c>
      <c r="I58" s="34">
        <v>292</v>
      </c>
      <c r="J58" s="35">
        <v>154</v>
      </c>
      <c r="K58" s="35">
        <v>138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3" t="s">
        <v>31</v>
      </c>
      <c r="B59" s="10" t="s">
        <v>11</v>
      </c>
      <c r="C59" s="33">
        <v>17427</v>
      </c>
      <c r="D59" s="33">
        <v>8267</v>
      </c>
      <c r="E59" s="33">
        <v>9160</v>
      </c>
      <c r="F59" s="33">
        <v>16264</v>
      </c>
      <c r="G59" s="33">
        <v>7689</v>
      </c>
      <c r="H59" s="33">
        <v>8575</v>
      </c>
      <c r="I59" s="33">
        <v>1163</v>
      </c>
      <c r="J59" s="33">
        <v>578</v>
      </c>
      <c r="K59" s="33">
        <v>585</v>
      </c>
      <c r="M59" s="39" t="s">
        <v>12</v>
      </c>
      <c r="N59" s="11" t="s">
        <v>10</v>
      </c>
      <c r="O59" s="12" t="s">
        <v>11</v>
      </c>
      <c r="P59" s="13">
        <f t="shared" ref="P59:P80" si="4">Q59+R59</f>
        <v>8832</v>
      </c>
      <c r="Q59" s="13">
        <f t="shared" ref="Q59:R74" si="5">Q5+Q32</f>
        <v>4488</v>
      </c>
      <c r="R59" s="13">
        <f t="shared" si="5"/>
        <v>4344</v>
      </c>
      <c r="T59" s="39" t="s">
        <v>12</v>
      </c>
      <c r="U59" s="14" t="s">
        <v>13</v>
      </c>
      <c r="V59" s="15" t="s">
        <v>11</v>
      </c>
      <c r="W59" s="16">
        <f>SUM(P59:P60)</f>
        <v>17837</v>
      </c>
      <c r="X59" s="16">
        <f>SUM(Q59:Q60)</f>
        <v>9042</v>
      </c>
      <c r="Y59" s="16">
        <f>SUM(R59:R60)</f>
        <v>8795</v>
      </c>
    </row>
    <row r="60" spans="1:25" x14ac:dyDescent="0.15">
      <c r="A60" s="17">
        <v>45</v>
      </c>
      <c r="B60" s="12" t="s">
        <v>11</v>
      </c>
      <c r="C60" s="34">
        <v>3411</v>
      </c>
      <c r="D60" s="37">
        <v>1611</v>
      </c>
      <c r="E60" s="37">
        <v>1800</v>
      </c>
      <c r="F60" s="34">
        <v>3136</v>
      </c>
      <c r="G60" s="35">
        <v>1472</v>
      </c>
      <c r="H60" s="35">
        <v>1664</v>
      </c>
      <c r="I60" s="34">
        <v>275</v>
      </c>
      <c r="J60" s="35">
        <v>139</v>
      </c>
      <c r="K60" s="35">
        <v>136</v>
      </c>
      <c r="M60" s="40"/>
      <c r="N60" s="18" t="s">
        <v>14</v>
      </c>
      <c r="O60" s="12" t="s">
        <v>11</v>
      </c>
      <c r="P60" s="13">
        <f t="shared" si="4"/>
        <v>9005</v>
      </c>
      <c r="Q60" s="13">
        <f t="shared" si="5"/>
        <v>4554</v>
      </c>
      <c r="R60" s="13">
        <f t="shared" si="5"/>
        <v>4451</v>
      </c>
      <c r="T60" s="40"/>
      <c r="U60" s="14" t="s">
        <v>15</v>
      </c>
      <c r="V60" s="15" t="s">
        <v>11</v>
      </c>
      <c r="W60" s="16">
        <f>P61</f>
        <v>7922</v>
      </c>
      <c r="X60" s="16">
        <f>Q61</f>
        <v>3998</v>
      </c>
      <c r="Y60" s="16">
        <f>R61</f>
        <v>3924</v>
      </c>
    </row>
    <row r="61" spans="1:25" x14ac:dyDescent="0.15">
      <c r="A61" s="17">
        <v>46</v>
      </c>
      <c r="B61" s="12" t="s">
        <v>11</v>
      </c>
      <c r="C61" s="34">
        <v>3499</v>
      </c>
      <c r="D61" s="37">
        <v>1639</v>
      </c>
      <c r="E61" s="37">
        <v>1860</v>
      </c>
      <c r="F61" s="34">
        <v>3249</v>
      </c>
      <c r="G61" s="35">
        <v>1520</v>
      </c>
      <c r="H61" s="35">
        <v>1729</v>
      </c>
      <c r="I61" s="34">
        <v>250</v>
      </c>
      <c r="J61" s="35">
        <v>119</v>
      </c>
      <c r="K61" s="35">
        <v>131</v>
      </c>
      <c r="M61" s="41"/>
      <c r="N61" s="18" t="s">
        <v>15</v>
      </c>
      <c r="O61" s="12" t="s">
        <v>11</v>
      </c>
      <c r="P61" s="13">
        <f t="shared" si="4"/>
        <v>7922</v>
      </c>
      <c r="Q61" s="13">
        <f t="shared" si="5"/>
        <v>3998</v>
      </c>
      <c r="R61" s="13">
        <f t="shared" si="5"/>
        <v>3924</v>
      </c>
      <c r="T61" s="41"/>
      <c r="U61" s="19" t="s">
        <v>16</v>
      </c>
      <c r="V61" s="19"/>
      <c r="W61" s="20">
        <f>SUM(W59:W60)</f>
        <v>25759</v>
      </c>
      <c r="X61" s="20">
        <f>SUM(X59:X60)</f>
        <v>13040</v>
      </c>
      <c r="Y61" s="20">
        <f>SUM(Y59:Y60)</f>
        <v>12719</v>
      </c>
    </row>
    <row r="62" spans="1:25" x14ac:dyDescent="0.15">
      <c r="A62" s="17">
        <v>47</v>
      </c>
      <c r="B62" s="12" t="s">
        <v>11</v>
      </c>
      <c r="C62" s="34">
        <v>3545</v>
      </c>
      <c r="D62" s="37">
        <v>1700</v>
      </c>
      <c r="E62" s="37">
        <v>1845</v>
      </c>
      <c r="F62" s="34">
        <v>3304</v>
      </c>
      <c r="G62" s="35">
        <v>1568</v>
      </c>
      <c r="H62" s="35">
        <v>1736</v>
      </c>
      <c r="I62" s="34">
        <v>241</v>
      </c>
      <c r="J62" s="35">
        <v>132</v>
      </c>
      <c r="K62" s="35">
        <v>109</v>
      </c>
      <c r="M62" s="39" t="s">
        <v>17</v>
      </c>
      <c r="N62" s="18" t="s">
        <v>18</v>
      </c>
      <c r="O62" s="12" t="s">
        <v>11</v>
      </c>
      <c r="P62" s="13">
        <f t="shared" si="4"/>
        <v>5790</v>
      </c>
      <c r="Q62" s="13">
        <f t="shared" si="5"/>
        <v>2882</v>
      </c>
      <c r="R62" s="13">
        <f t="shared" si="5"/>
        <v>2908</v>
      </c>
      <c r="T62" s="44" t="s">
        <v>19</v>
      </c>
      <c r="U62" s="21" t="s">
        <v>20</v>
      </c>
      <c r="V62" s="22" t="s">
        <v>21</v>
      </c>
      <c r="W62" s="16">
        <f>SUM(P62:P66)</f>
        <v>60488</v>
      </c>
      <c r="X62" s="16">
        <f>SUM(Q62:Q66)</f>
        <v>29343</v>
      </c>
      <c r="Y62" s="16">
        <f>SUM(R62:R66)</f>
        <v>31145</v>
      </c>
    </row>
    <row r="63" spans="1:25" x14ac:dyDescent="0.15">
      <c r="A63" s="17">
        <v>48</v>
      </c>
      <c r="B63" s="12" t="s">
        <v>11</v>
      </c>
      <c r="C63" s="34">
        <v>3488</v>
      </c>
      <c r="D63" s="37">
        <v>1635</v>
      </c>
      <c r="E63" s="37">
        <v>1853</v>
      </c>
      <c r="F63" s="34">
        <v>3284</v>
      </c>
      <c r="G63" s="35">
        <v>1537</v>
      </c>
      <c r="H63" s="35">
        <v>1747</v>
      </c>
      <c r="I63" s="34">
        <v>204</v>
      </c>
      <c r="J63" s="35">
        <v>98</v>
      </c>
      <c r="K63" s="35">
        <v>106</v>
      </c>
      <c r="M63" s="40"/>
      <c r="N63" s="18" t="s">
        <v>22</v>
      </c>
      <c r="O63" s="12" t="s">
        <v>11</v>
      </c>
      <c r="P63" s="13">
        <f t="shared" si="4"/>
        <v>7220</v>
      </c>
      <c r="Q63" s="13">
        <f t="shared" si="5"/>
        <v>3547</v>
      </c>
      <c r="R63" s="13">
        <f t="shared" si="5"/>
        <v>3673</v>
      </c>
      <c r="T63" s="40"/>
      <c r="U63" s="21" t="s">
        <v>23</v>
      </c>
      <c r="V63" s="22" t="s">
        <v>21</v>
      </c>
      <c r="W63" s="16">
        <f>SUM(P67:P71)</f>
        <v>75978</v>
      </c>
      <c r="X63" s="16">
        <f>SUM(Q67:Q71)</f>
        <v>36628</v>
      </c>
      <c r="Y63" s="16">
        <f>SUM(R67:R71)</f>
        <v>39350</v>
      </c>
    </row>
    <row r="64" spans="1:25" x14ac:dyDescent="0.15">
      <c r="A64" s="17">
        <v>49</v>
      </c>
      <c r="B64" s="12" t="s">
        <v>11</v>
      </c>
      <c r="C64" s="34">
        <v>3484</v>
      </c>
      <c r="D64" s="37">
        <v>1682</v>
      </c>
      <c r="E64" s="37">
        <v>1802</v>
      </c>
      <c r="F64" s="34">
        <v>3291</v>
      </c>
      <c r="G64" s="35">
        <v>1592</v>
      </c>
      <c r="H64" s="35">
        <v>1699</v>
      </c>
      <c r="I64" s="34">
        <v>193</v>
      </c>
      <c r="J64" s="35">
        <v>90</v>
      </c>
      <c r="K64" s="35">
        <v>103</v>
      </c>
      <c r="M64" s="40"/>
      <c r="N64" s="18" t="s">
        <v>24</v>
      </c>
      <c r="O64" s="12" t="s">
        <v>11</v>
      </c>
      <c r="P64" s="13">
        <f t="shared" si="4"/>
        <v>14099</v>
      </c>
      <c r="Q64" s="13">
        <f t="shared" si="5"/>
        <v>6977</v>
      </c>
      <c r="R64" s="13">
        <f t="shared" si="5"/>
        <v>7122</v>
      </c>
      <c r="T64" s="41"/>
      <c r="U64" s="19" t="s">
        <v>16</v>
      </c>
      <c r="V64" s="19"/>
      <c r="W64" s="20">
        <f>SUM(W62:W63)</f>
        <v>136466</v>
      </c>
      <c r="X64" s="20">
        <f>SUM(X62:X63)</f>
        <v>65971</v>
      </c>
      <c r="Y64" s="20">
        <f>SUM(Y62:Y63)</f>
        <v>70495</v>
      </c>
    </row>
    <row r="65" spans="1:25" x14ac:dyDescent="0.15">
      <c r="A65" s="9" t="s">
        <v>33</v>
      </c>
      <c r="B65" s="10" t="s">
        <v>11</v>
      </c>
      <c r="C65" s="33">
        <v>17138</v>
      </c>
      <c r="D65" s="33">
        <v>8134</v>
      </c>
      <c r="E65" s="33">
        <v>9004</v>
      </c>
      <c r="F65" s="33">
        <v>16268</v>
      </c>
      <c r="G65" s="33">
        <v>7680</v>
      </c>
      <c r="H65" s="33">
        <v>8588</v>
      </c>
      <c r="I65" s="33">
        <v>870</v>
      </c>
      <c r="J65" s="33">
        <v>454</v>
      </c>
      <c r="K65" s="33">
        <v>416</v>
      </c>
      <c r="M65" s="40"/>
      <c r="N65" s="18" t="s">
        <v>25</v>
      </c>
      <c r="O65" s="12" t="s">
        <v>11</v>
      </c>
      <c r="P65" s="13">
        <f t="shared" si="4"/>
        <v>16837</v>
      </c>
      <c r="Q65" s="13">
        <f t="shared" si="5"/>
        <v>8088</v>
      </c>
      <c r="R65" s="13">
        <f t="shared" si="5"/>
        <v>8749</v>
      </c>
      <c r="T65" s="44" t="s">
        <v>26</v>
      </c>
      <c r="U65" s="21" t="s">
        <v>27</v>
      </c>
      <c r="V65" s="22" t="s">
        <v>21</v>
      </c>
      <c r="W65" s="16">
        <f>SUM(P72:P73)</f>
        <v>11849</v>
      </c>
      <c r="X65" s="16">
        <f>SUM(Q72:Q73)</f>
        <v>5710</v>
      </c>
      <c r="Y65" s="16">
        <f>SUM(R72:R73)</f>
        <v>6139</v>
      </c>
    </row>
    <row r="66" spans="1:25" x14ac:dyDescent="0.15">
      <c r="A66" s="17">
        <v>50</v>
      </c>
      <c r="B66" s="12" t="s">
        <v>11</v>
      </c>
      <c r="C66" s="34">
        <v>3676</v>
      </c>
      <c r="D66" s="37">
        <v>1732</v>
      </c>
      <c r="E66" s="37">
        <v>1944</v>
      </c>
      <c r="F66" s="34">
        <v>3465</v>
      </c>
      <c r="G66" s="35">
        <v>1628</v>
      </c>
      <c r="H66" s="35">
        <v>1837</v>
      </c>
      <c r="I66" s="34">
        <v>211</v>
      </c>
      <c r="J66" s="35">
        <v>104</v>
      </c>
      <c r="K66" s="35">
        <v>107</v>
      </c>
      <c r="M66" s="40"/>
      <c r="N66" s="18" t="s">
        <v>28</v>
      </c>
      <c r="O66" s="12" t="s">
        <v>11</v>
      </c>
      <c r="P66" s="13">
        <f t="shared" si="4"/>
        <v>16542</v>
      </c>
      <c r="Q66" s="13">
        <f t="shared" si="5"/>
        <v>7849</v>
      </c>
      <c r="R66" s="13">
        <f t="shared" si="5"/>
        <v>8693</v>
      </c>
      <c r="T66" s="40"/>
      <c r="U66" s="21">
        <v>75</v>
      </c>
      <c r="V66" s="22" t="s">
        <v>29</v>
      </c>
      <c r="W66" s="16">
        <f>SUM(P74:P79)</f>
        <v>15082</v>
      </c>
      <c r="X66" s="16">
        <f>SUM(Q74:Q79)</f>
        <v>5703</v>
      </c>
      <c r="Y66" s="16">
        <f>SUM(R74:R79)</f>
        <v>9379</v>
      </c>
    </row>
    <row r="67" spans="1:25" x14ac:dyDescent="0.15">
      <c r="A67" s="17">
        <v>51</v>
      </c>
      <c r="B67" s="12" t="s">
        <v>11</v>
      </c>
      <c r="C67" s="34">
        <v>3487</v>
      </c>
      <c r="D67" s="37">
        <v>1655</v>
      </c>
      <c r="E67" s="37">
        <v>1832</v>
      </c>
      <c r="F67" s="34">
        <v>3317</v>
      </c>
      <c r="G67" s="35">
        <v>1571</v>
      </c>
      <c r="H67" s="35">
        <v>1746</v>
      </c>
      <c r="I67" s="34">
        <v>170</v>
      </c>
      <c r="J67" s="35">
        <v>84</v>
      </c>
      <c r="K67" s="35">
        <v>86</v>
      </c>
      <c r="M67" s="40"/>
      <c r="N67" s="18" t="s">
        <v>30</v>
      </c>
      <c r="O67" s="12" t="s">
        <v>11</v>
      </c>
      <c r="P67" s="13">
        <f t="shared" si="4"/>
        <v>17481</v>
      </c>
      <c r="Q67" s="13">
        <f t="shared" si="5"/>
        <v>8497</v>
      </c>
      <c r="R67" s="13">
        <f t="shared" si="5"/>
        <v>8984</v>
      </c>
      <c r="T67" s="41"/>
      <c r="U67" s="19" t="s">
        <v>16</v>
      </c>
      <c r="V67" s="19"/>
      <c r="W67" s="20">
        <f>SUM(W65:W66)</f>
        <v>26931</v>
      </c>
      <c r="X67" s="20">
        <f>SUM(X65:X66)</f>
        <v>11413</v>
      </c>
      <c r="Y67" s="20">
        <f>SUM(Y65:Y66)</f>
        <v>15518</v>
      </c>
    </row>
    <row r="68" spans="1:25" x14ac:dyDescent="0.15">
      <c r="A68" s="17">
        <v>52</v>
      </c>
      <c r="B68" s="12" t="s">
        <v>11</v>
      </c>
      <c r="C68" s="34">
        <v>3526</v>
      </c>
      <c r="D68" s="37">
        <v>1640</v>
      </c>
      <c r="E68" s="37">
        <v>1886</v>
      </c>
      <c r="F68" s="34">
        <v>3363</v>
      </c>
      <c r="G68" s="35">
        <v>1561</v>
      </c>
      <c r="H68" s="35">
        <v>1802</v>
      </c>
      <c r="I68" s="34">
        <v>163</v>
      </c>
      <c r="J68" s="35">
        <v>79</v>
      </c>
      <c r="K68" s="35">
        <v>84</v>
      </c>
      <c r="M68" s="40"/>
      <c r="N68" s="18" t="s">
        <v>31</v>
      </c>
      <c r="O68" s="12" t="s">
        <v>11</v>
      </c>
      <c r="P68" s="13">
        <f t="shared" si="4"/>
        <v>17427</v>
      </c>
      <c r="Q68" s="13">
        <f t="shared" si="5"/>
        <v>8267</v>
      </c>
      <c r="R68" s="13">
        <f t="shared" si="5"/>
        <v>9160</v>
      </c>
      <c r="T68" s="24" t="s">
        <v>32</v>
      </c>
      <c r="U68" s="25"/>
      <c r="V68" s="25"/>
      <c r="W68" s="20">
        <f>W61+W64+W67</f>
        <v>189156</v>
      </c>
      <c r="X68" s="20">
        <f>X61+X64+X67</f>
        <v>90424</v>
      </c>
      <c r="Y68" s="20">
        <f>Y61+Y64+Y67</f>
        <v>98732</v>
      </c>
    </row>
    <row r="69" spans="1:25" x14ac:dyDescent="0.15">
      <c r="A69" s="17">
        <v>53</v>
      </c>
      <c r="B69" s="12" t="s">
        <v>11</v>
      </c>
      <c r="C69" s="34">
        <v>3327</v>
      </c>
      <c r="D69" s="37">
        <v>1655</v>
      </c>
      <c r="E69" s="37">
        <v>1672</v>
      </c>
      <c r="F69" s="34">
        <v>3166</v>
      </c>
      <c r="G69" s="35">
        <v>1562</v>
      </c>
      <c r="H69" s="35">
        <v>1604</v>
      </c>
      <c r="I69" s="34">
        <v>161</v>
      </c>
      <c r="J69" s="35">
        <v>93</v>
      </c>
      <c r="K69" s="35">
        <v>68</v>
      </c>
      <c r="M69" s="40"/>
      <c r="N69" s="11" t="s">
        <v>33</v>
      </c>
      <c r="O69" s="12" t="s">
        <v>11</v>
      </c>
      <c r="P69" s="13">
        <f t="shared" si="4"/>
        <v>17138</v>
      </c>
      <c r="Q69" s="13">
        <f t="shared" si="5"/>
        <v>8134</v>
      </c>
      <c r="R69" s="13">
        <f t="shared" si="5"/>
        <v>9004</v>
      </c>
    </row>
    <row r="70" spans="1:25" x14ac:dyDescent="0.15">
      <c r="A70" s="17">
        <v>54</v>
      </c>
      <c r="B70" s="12" t="s">
        <v>11</v>
      </c>
      <c r="C70" s="34">
        <v>3122</v>
      </c>
      <c r="D70" s="37">
        <v>1452</v>
      </c>
      <c r="E70" s="37">
        <v>1670</v>
      </c>
      <c r="F70" s="34">
        <v>2957</v>
      </c>
      <c r="G70" s="35">
        <v>1358</v>
      </c>
      <c r="H70" s="35">
        <v>1599</v>
      </c>
      <c r="I70" s="34">
        <v>165</v>
      </c>
      <c r="J70" s="35">
        <v>94</v>
      </c>
      <c r="K70" s="35">
        <v>71</v>
      </c>
      <c r="M70" s="40"/>
      <c r="N70" s="11" t="s">
        <v>34</v>
      </c>
      <c r="O70" s="12" t="s">
        <v>11</v>
      </c>
      <c r="P70" s="13">
        <f t="shared" si="4"/>
        <v>13842</v>
      </c>
      <c r="Q70" s="13">
        <f t="shared" si="5"/>
        <v>6724</v>
      </c>
      <c r="R70" s="13">
        <f t="shared" si="5"/>
        <v>7118</v>
      </c>
    </row>
    <row r="71" spans="1:25" x14ac:dyDescent="0.15">
      <c r="A71" s="9" t="s">
        <v>34</v>
      </c>
      <c r="B71" s="10" t="s">
        <v>11</v>
      </c>
      <c r="C71" s="33">
        <v>13842</v>
      </c>
      <c r="D71" s="33">
        <v>6724</v>
      </c>
      <c r="E71" s="33">
        <v>7118</v>
      </c>
      <c r="F71" s="33">
        <v>13133</v>
      </c>
      <c r="G71" s="33">
        <v>6375</v>
      </c>
      <c r="H71" s="33">
        <v>6758</v>
      </c>
      <c r="I71" s="33">
        <v>709</v>
      </c>
      <c r="J71" s="33">
        <v>349</v>
      </c>
      <c r="K71" s="33">
        <v>360</v>
      </c>
      <c r="M71" s="41"/>
      <c r="N71" s="11" t="s">
        <v>35</v>
      </c>
      <c r="O71" s="12" t="s">
        <v>11</v>
      </c>
      <c r="P71" s="13">
        <f t="shared" si="4"/>
        <v>10090</v>
      </c>
      <c r="Q71" s="13">
        <f t="shared" si="5"/>
        <v>5006</v>
      </c>
      <c r="R71" s="13">
        <f t="shared" si="5"/>
        <v>5084</v>
      </c>
    </row>
    <row r="72" spans="1:25" x14ac:dyDescent="0.15">
      <c r="A72" s="17">
        <v>55</v>
      </c>
      <c r="B72" s="12" t="s">
        <v>11</v>
      </c>
      <c r="C72" s="34">
        <v>3115</v>
      </c>
      <c r="D72" s="37">
        <v>1471</v>
      </c>
      <c r="E72" s="37">
        <v>1644</v>
      </c>
      <c r="F72" s="34">
        <v>2955</v>
      </c>
      <c r="G72" s="35">
        <v>1402</v>
      </c>
      <c r="H72" s="35">
        <v>1553</v>
      </c>
      <c r="I72" s="34">
        <v>160</v>
      </c>
      <c r="J72" s="35">
        <v>69</v>
      </c>
      <c r="K72" s="35">
        <v>91</v>
      </c>
      <c r="M72" s="39" t="s">
        <v>36</v>
      </c>
      <c r="N72" s="11" t="s">
        <v>37</v>
      </c>
      <c r="O72" s="12" t="s">
        <v>11</v>
      </c>
      <c r="P72" s="13">
        <f t="shared" si="4"/>
        <v>6504</v>
      </c>
      <c r="Q72" s="13">
        <f t="shared" si="5"/>
        <v>3229</v>
      </c>
      <c r="R72" s="13">
        <f t="shared" si="5"/>
        <v>3275</v>
      </c>
    </row>
    <row r="73" spans="1:25" x14ac:dyDescent="0.15">
      <c r="A73" s="17">
        <v>56</v>
      </c>
      <c r="B73" s="12" t="s">
        <v>11</v>
      </c>
      <c r="C73" s="34">
        <v>3048</v>
      </c>
      <c r="D73" s="37">
        <v>1460</v>
      </c>
      <c r="E73" s="37">
        <v>1588</v>
      </c>
      <c r="F73" s="34">
        <v>2867</v>
      </c>
      <c r="G73" s="35">
        <v>1368</v>
      </c>
      <c r="H73" s="35">
        <v>1499</v>
      </c>
      <c r="I73" s="34">
        <v>181</v>
      </c>
      <c r="J73" s="35">
        <v>92</v>
      </c>
      <c r="K73" s="35">
        <v>89</v>
      </c>
      <c r="M73" s="40"/>
      <c r="N73" s="11" t="s">
        <v>38</v>
      </c>
      <c r="O73" s="12" t="s">
        <v>11</v>
      </c>
      <c r="P73" s="13">
        <f t="shared" si="4"/>
        <v>5345</v>
      </c>
      <c r="Q73" s="13">
        <f t="shared" si="5"/>
        <v>2481</v>
      </c>
      <c r="R73" s="13">
        <f t="shared" si="5"/>
        <v>2864</v>
      </c>
    </row>
    <row r="74" spans="1:25" x14ac:dyDescent="0.15">
      <c r="A74" s="17">
        <v>57</v>
      </c>
      <c r="B74" s="12" t="s">
        <v>11</v>
      </c>
      <c r="C74" s="34">
        <v>2865</v>
      </c>
      <c r="D74" s="37">
        <v>1405</v>
      </c>
      <c r="E74" s="37">
        <v>1460</v>
      </c>
      <c r="F74" s="34">
        <v>2716</v>
      </c>
      <c r="G74" s="35">
        <v>1331</v>
      </c>
      <c r="H74" s="35">
        <v>1385</v>
      </c>
      <c r="I74" s="34">
        <v>149</v>
      </c>
      <c r="J74" s="35">
        <v>74</v>
      </c>
      <c r="K74" s="35">
        <v>75</v>
      </c>
      <c r="M74" s="40"/>
      <c r="N74" s="11" t="s">
        <v>39</v>
      </c>
      <c r="O74" s="12" t="s">
        <v>11</v>
      </c>
      <c r="P74" s="13">
        <f t="shared" si="4"/>
        <v>6034</v>
      </c>
      <c r="Q74" s="13">
        <f t="shared" si="5"/>
        <v>2650</v>
      </c>
      <c r="R74" s="13">
        <f t="shared" si="5"/>
        <v>3384</v>
      </c>
    </row>
    <row r="75" spans="1:25" x14ac:dyDescent="0.15">
      <c r="A75" s="17">
        <v>58</v>
      </c>
      <c r="B75" s="12" t="s">
        <v>11</v>
      </c>
      <c r="C75" s="34">
        <v>2517</v>
      </c>
      <c r="D75" s="37">
        <v>1254</v>
      </c>
      <c r="E75" s="37">
        <v>1263</v>
      </c>
      <c r="F75" s="34">
        <v>2417</v>
      </c>
      <c r="G75" s="35">
        <v>1207</v>
      </c>
      <c r="H75" s="35">
        <v>1210</v>
      </c>
      <c r="I75" s="34">
        <v>100</v>
      </c>
      <c r="J75" s="35">
        <v>47</v>
      </c>
      <c r="K75" s="35">
        <v>53</v>
      </c>
      <c r="M75" s="40"/>
      <c r="N75" s="11" t="s">
        <v>40</v>
      </c>
      <c r="O75" s="12" t="s">
        <v>11</v>
      </c>
      <c r="P75" s="13">
        <f t="shared" si="4"/>
        <v>4235</v>
      </c>
      <c r="Q75" s="13">
        <f t="shared" ref="Q75:R79" si="6">Q21+Q48</f>
        <v>1619</v>
      </c>
      <c r="R75" s="13">
        <f t="shared" si="6"/>
        <v>2616</v>
      </c>
    </row>
    <row r="76" spans="1:25" x14ac:dyDescent="0.15">
      <c r="A76" s="17">
        <v>59</v>
      </c>
      <c r="B76" s="12" t="s">
        <v>11</v>
      </c>
      <c r="C76" s="34">
        <v>2297</v>
      </c>
      <c r="D76" s="37">
        <v>1134</v>
      </c>
      <c r="E76" s="37">
        <v>1163</v>
      </c>
      <c r="F76" s="34">
        <v>2178</v>
      </c>
      <c r="G76" s="35">
        <v>1067</v>
      </c>
      <c r="H76" s="35">
        <v>1111</v>
      </c>
      <c r="I76" s="34">
        <v>119</v>
      </c>
      <c r="J76" s="35">
        <v>67</v>
      </c>
      <c r="K76" s="35">
        <v>52</v>
      </c>
      <c r="M76" s="40"/>
      <c r="N76" s="11" t="s">
        <v>41</v>
      </c>
      <c r="O76" s="12" t="s">
        <v>11</v>
      </c>
      <c r="P76" s="13">
        <f t="shared" si="4"/>
        <v>2764</v>
      </c>
      <c r="Q76" s="13">
        <f t="shared" si="6"/>
        <v>880</v>
      </c>
      <c r="R76" s="13">
        <f t="shared" si="6"/>
        <v>1884</v>
      </c>
    </row>
    <row r="77" spans="1:25" x14ac:dyDescent="0.15">
      <c r="A77" s="9" t="s">
        <v>35</v>
      </c>
      <c r="B77" s="10" t="s">
        <v>11</v>
      </c>
      <c r="C77" s="33">
        <v>10090</v>
      </c>
      <c r="D77" s="33">
        <v>5006</v>
      </c>
      <c r="E77" s="33">
        <v>5084</v>
      </c>
      <c r="F77" s="33">
        <v>9512</v>
      </c>
      <c r="G77" s="33">
        <v>4717</v>
      </c>
      <c r="H77" s="33">
        <v>4795</v>
      </c>
      <c r="I77" s="33">
        <v>578</v>
      </c>
      <c r="J77" s="33">
        <v>289</v>
      </c>
      <c r="K77" s="33">
        <v>289</v>
      </c>
      <c r="M77" s="40"/>
      <c r="N77" s="11" t="s">
        <v>42</v>
      </c>
      <c r="O77" s="12" t="s">
        <v>11</v>
      </c>
      <c r="P77" s="13">
        <f t="shared" si="4"/>
        <v>1523</v>
      </c>
      <c r="Q77" s="13">
        <f t="shared" si="6"/>
        <v>446</v>
      </c>
      <c r="R77" s="13">
        <f t="shared" si="6"/>
        <v>1077</v>
      </c>
    </row>
    <row r="78" spans="1:25" x14ac:dyDescent="0.15">
      <c r="A78" s="17">
        <v>60</v>
      </c>
      <c r="B78" s="12" t="s">
        <v>11</v>
      </c>
      <c r="C78" s="34">
        <v>2426</v>
      </c>
      <c r="D78" s="37">
        <v>1209</v>
      </c>
      <c r="E78" s="37">
        <v>1217</v>
      </c>
      <c r="F78" s="34">
        <v>2303</v>
      </c>
      <c r="G78" s="35">
        <v>1147</v>
      </c>
      <c r="H78" s="35">
        <v>1156</v>
      </c>
      <c r="I78" s="34">
        <v>123</v>
      </c>
      <c r="J78" s="35">
        <v>62</v>
      </c>
      <c r="K78" s="35">
        <v>61</v>
      </c>
      <c r="M78" s="40"/>
      <c r="N78" s="11" t="s">
        <v>43</v>
      </c>
      <c r="O78" s="12" t="s">
        <v>44</v>
      </c>
      <c r="P78" s="13">
        <f t="shared" si="4"/>
        <v>525</v>
      </c>
      <c r="Q78" s="13">
        <f t="shared" si="6"/>
        <v>108</v>
      </c>
      <c r="R78" s="13">
        <f t="shared" si="6"/>
        <v>417</v>
      </c>
    </row>
    <row r="79" spans="1:25" x14ac:dyDescent="0.15">
      <c r="A79" s="17">
        <v>61</v>
      </c>
      <c r="B79" s="12" t="s">
        <v>11</v>
      </c>
      <c r="C79" s="34">
        <v>2220</v>
      </c>
      <c r="D79" s="37">
        <v>1126</v>
      </c>
      <c r="E79" s="37">
        <v>1094</v>
      </c>
      <c r="F79" s="34">
        <v>2101</v>
      </c>
      <c r="G79" s="35">
        <v>1073</v>
      </c>
      <c r="H79" s="35">
        <v>1028</v>
      </c>
      <c r="I79" s="34">
        <v>119</v>
      </c>
      <c r="J79" s="35">
        <v>53</v>
      </c>
      <c r="K79" s="35">
        <v>66</v>
      </c>
      <c r="M79" s="41"/>
      <c r="N79" s="22">
        <v>105</v>
      </c>
      <c r="O79" s="12" t="s">
        <v>45</v>
      </c>
      <c r="P79" s="13">
        <f t="shared" si="4"/>
        <v>1</v>
      </c>
      <c r="Q79" s="13">
        <f t="shared" si="6"/>
        <v>0</v>
      </c>
      <c r="R79" s="13">
        <f t="shared" si="6"/>
        <v>1</v>
      </c>
    </row>
    <row r="80" spans="1:25" x14ac:dyDescent="0.15">
      <c r="A80" s="17">
        <v>62</v>
      </c>
      <c r="B80" s="12" t="s">
        <v>11</v>
      </c>
      <c r="C80" s="34">
        <v>2046</v>
      </c>
      <c r="D80" s="37">
        <v>1007</v>
      </c>
      <c r="E80" s="37">
        <v>1039</v>
      </c>
      <c r="F80" s="34">
        <v>1894</v>
      </c>
      <c r="G80" s="35">
        <v>926</v>
      </c>
      <c r="H80" s="35">
        <v>968</v>
      </c>
      <c r="I80" s="34">
        <v>152</v>
      </c>
      <c r="J80" s="35">
        <v>81</v>
      </c>
      <c r="K80" s="35">
        <v>71</v>
      </c>
      <c r="M80" s="27" t="s">
        <v>16</v>
      </c>
      <c r="N80" s="28"/>
      <c r="O80" s="25"/>
      <c r="P80" s="20">
        <f t="shared" si="4"/>
        <v>189156</v>
      </c>
      <c r="Q80" s="20">
        <f>SUM(Q59:Q79)</f>
        <v>90424</v>
      </c>
      <c r="R80" s="20">
        <f>SUM(R59:R79)</f>
        <v>98732</v>
      </c>
    </row>
    <row r="81" spans="1:12" x14ac:dyDescent="0.15">
      <c r="A81" s="17">
        <v>63</v>
      </c>
      <c r="B81" s="12" t="s">
        <v>11</v>
      </c>
      <c r="C81" s="34">
        <v>1785</v>
      </c>
      <c r="D81" s="37">
        <v>893</v>
      </c>
      <c r="E81" s="37">
        <v>892</v>
      </c>
      <c r="F81" s="34">
        <v>1692</v>
      </c>
      <c r="G81" s="35">
        <v>846</v>
      </c>
      <c r="H81" s="35">
        <v>846</v>
      </c>
      <c r="I81" s="34">
        <v>93</v>
      </c>
      <c r="J81" s="35">
        <v>47</v>
      </c>
      <c r="K81" s="35">
        <v>46</v>
      </c>
    </row>
    <row r="82" spans="1:12" x14ac:dyDescent="0.15">
      <c r="A82" s="17">
        <v>64</v>
      </c>
      <c r="B82" s="12" t="s">
        <v>11</v>
      </c>
      <c r="C82" s="34">
        <v>1613</v>
      </c>
      <c r="D82" s="37">
        <v>771</v>
      </c>
      <c r="E82" s="37">
        <v>842</v>
      </c>
      <c r="F82" s="34">
        <v>1522</v>
      </c>
      <c r="G82" s="35">
        <v>725</v>
      </c>
      <c r="H82" s="35">
        <v>797</v>
      </c>
      <c r="I82" s="34">
        <v>91</v>
      </c>
      <c r="J82" s="35">
        <v>46</v>
      </c>
      <c r="K82" s="35">
        <v>45</v>
      </c>
    </row>
    <row r="83" spans="1:12" x14ac:dyDescent="0.15">
      <c r="A83" s="9" t="s">
        <v>37</v>
      </c>
      <c r="B83" s="10" t="s">
        <v>11</v>
      </c>
      <c r="C83" s="33">
        <v>6504</v>
      </c>
      <c r="D83" s="33">
        <v>3229</v>
      </c>
      <c r="E83" s="33">
        <v>3275</v>
      </c>
      <c r="F83" s="33">
        <v>6177</v>
      </c>
      <c r="G83" s="33">
        <v>3053</v>
      </c>
      <c r="H83" s="33">
        <v>3124</v>
      </c>
      <c r="I83" s="33">
        <v>327</v>
      </c>
      <c r="J83" s="33">
        <v>176</v>
      </c>
      <c r="K83" s="33">
        <v>151</v>
      </c>
    </row>
    <row r="84" spans="1:12" x14ac:dyDescent="0.15">
      <c r="A84" s="17">
        <v>65</v>
      </c>
      <c r="B84" s="12" t="s">
        <v>11</v>
      </c>
      <c r="C84" s="34">
        <v>1536</v>
      </c>
      <c r="D84" s="37">
        <v>792</v>
      </c>
      <c r="E84" s="37">
        <v>744</v>
      </c>
      <c r="F84" s="34">
        <v>1452</v>
      </c>
      <c r="G84" s="35">
        <v>744</v>
      </c>
      <c r="H84" s="35">
        <v>708</v>
      </c>
      <c r="I84" s="34">
        <v>84</v>
      </c>
      <c r="J84" s="35">
        <v>48</v>
      </c>
      <c r="K84" s="35">
        <v>36</v>
      </c>
    </row>
    <row r="85" spans="1:12" x14ac:dyDescent="0.15">
      <c r="A85" s="17">
        <v>66</v>
      </c>
      <c r="B85" s="12" t="s">
        <v>11</v>
      </c>
      <c r="C85" s="34">
        <v>1398</v>
      </c>
      <c r="D85" s="37">
        <v>712</v>
      </c>
      <c r="E85" s="37">
        <v>686</v>
      </c>
      <c r="F85" s="34">
        <v>1339</v>
      </c>
      <c r="G85" s="35">
        <v>674</v>
      </c>
      <c r="H85" s="35">
        <v>665</v>
      </c>
      <c r="I85" s="34">
        <v>59</v>
      </c>
      <c r="J85" s="35">
        <v>38</v>
      </c>
      <c r="K85" s="35">
        <v>21</v>
      </c>
      <c r="L85" s="29"/>
    </row>
    <row r="86" spans="1:12" x14ac:dyDescent="0.15">
      <c r="A86" s="17">
        <v>67</v>
      </c>
      <c r="B86" s="12" t="s">
        <v>11</v>
      </c>
      <c r="C86" s="34">
        <v>1275</v>
      </c>
      <c r="D86" s="37">
        <v>617</v>
      </c>
      <c r="E86" s="37">
        <v>658</v>
      </c>
      <c r="F86" s="34">
        <v>1198</v>
      </c>
      <c r="G86" s="35">
        <v>580</v>
      </c>
      <c r="H86" s="35">
        <v>618</v>
      </c>
      <c r="I86" s="34">
        <v>77</v>
      </c>
      <c r="J86" s="35">
        <v>37</v>
      </c>
      <c r="K86" s="35">
        <v>40</v>
      </c>
    </row>
    <row r="87" spans="1:12" x14ac:dyDescent="0.15">
      <c r="A87" s="17">
        <v>68</v>
      </c>
      <c r="B87" s="12" t="s">
        <v>11</v>
      </c>
      <c r="C87" s="34">
        <v>1186</v>
      </c>
      <c r="D87" s="37">
        <v>585</v>
      </c>
      <c r="E87" s="37">
        <v>601</v>
      </c>
      <c r="F87" s="34">
        <v>1124</v>
      </c>
      <c r="G87" s="35">
        <v>553</v>
      </c>
      <c r="H87" s="35">
        <v>571</v>
      </c>
      <c r="I87" s="34">
        <v>62</v>
      </c>
      <c r="J87" s="35">
        <v>32</v>
      </c>
      <c r="K87" s="35">
        <v>30</v>
      </c>
    </row>
    <row r="88" spans="1:12" x14ac:dyDescent="0.15">
      <c r="A88" s="17">
        <v>69</v>
      </c>
      <c r="B88" s="12" t="s">
        <v>11</v>
      </c>
      <c r="C88" s="34">
        <v>1109</v>
      </c>
      <c r="D88" s="37">
        <v>523</v>
      </c>
      <c r="E88" s="37">
        <v>586</v>
      </c>
      <c r="F88" s="34">
        <v>1064</v>
      </c>
      <c r="G88" s="35">
        <v>502</v>
      </c>
      <c r="H88" s="35">
        <v>562</v>
      </c>
      <c r="I88" s="34">
        <v>45</v>
      </c>
      <c r="J88" s="35">
        <v>21</v>
      </c>
      <c r="K88" s="35">
        <v>24</v>
      </c>
    </row>
    <row r="89" spans="1:12" x14ac:dyDescent="0.15">
      <c r="A89" s="9" t="s">
        <v>38</v>
      </c>
      <c r="B89" s="10" t="s">
        <v>11</v>
      </c>
      <c r="C89" s="33">
        <v>5345</v>
      </c>
      <c r="D89" s="33">
        <v>2481</v>
      </c>
      <c r="E89" s="33">
        <v>2864</v>
      </c>
      <c r="F89" s="33">
        <v>5173</v>
      </c>
      <c r="G89" s="33">
        <v>2396</v>
      </c>
      <c r="H89" s="33">
        <v>2777</v>
      </c>
      <c r="I89" s="33">
        <v>172</v>
      </c>
      <c r="J89" s="33">
        <v>85</v>
      </c>
      <c r="K89" s="33">
        <v>87</v>
      </c>
    </row>
    <row r="90" spans="1:12" x14ac:dyDescent="0.15">
      <c r="A90" s="17">
        <v>70</v>
      </c>
      <c r="B90" s="12" t="s">
        <v>11</v>
      </c>
      <c r="C90" s="34">
        <v>1113</v>
      </c>
      <c r="D90" s="37">
        <v>543</v>
      </c>
      <c r="E90" s="37">
        <v>570</v>
      </c>
      <c r="F90" s="34">
        <v>1071</v>
      </c>
      <c r="G90" s="35">
        <v>524</v>
      </c>
      <c r="H90" s="35">
        <v>547</v>
      </c>
      <c r="I90" s="34">
        <v>42</v>
      </c>
      <c r="J90" s="35">
        <v>19</v>
      </c>
      <c r="K90" s="35">
        <v>23</v>
      </c>
    </row>
    <row r="91" spans="1:12" x14ac:dyDescent="0.15">
      <c r="A91" s="17">
        <v>71</v>
      </c>
      <c r="B91" s="12" t="s">
        <v>11</v>
      </c>
      <c r="C91" s="34">
        <v>1060</v>
      </c>
      <c r="D91" s="37">
        <v>473</v>
      </c>
      <c r="E91" s="37">
        <v>587</v>
      </c>
      <c r="F91" s="34">
        <v>1017</v>
      </c>
      <c r="G91" s="35">
        <v>451</v>
      </c>
      <c r="H91" s="35">
        <v>566</v>
      </c>
      <c r="I91" s="34">
        <v>43</v>
      </c>
      <c r="J91" s="35">
        <v>22</v>
      </c>
      <c r="K91" s="35">
        <v>21</v>
      </c>
    </row>
    <row r="92" spans="1:12" x14ac:dyDescent="0.15">
      <c r="A92" s="17">
        <v>72</v>
      </c>
      <c r="B92" s="12" t="s">
        <v>11</v>
      </c>
      <c r="C92" s="34">
        <v>982</v>
      </c>
      <c r="D92" s="37">
        <v>466</v>
      </c>
      <c r="E92" s="37">
        <v>516</v>
      </c>
      <c r="F92" s="34">
        <v>949</v>
      </c>
      <c r="G92" s="35">
        <v>450</v>
      </c>
      <c r="H92" s="35">
        <v>499</v>
      </c>
      <c r="I92" s="34">
        <v>33</v>
      </c>
      <c r="J92" s="35">
        <v>16</v>
      </c>
      <c r="K92" s="35">
        <v>17</v>
      </c>
    </row>
    <row r="93" spans="1:12" x14ac:dyDescent="0.15">
      <c r="A93" s="17">
        <v>73</v>
      </c>
      <c r="B93" s="12" t="s">
        <v>11</v>
      </c>
      <c r="C93" s="34">
        <v>1086</v>
      </c>
      <c r="D93" s="37">
        <v>499</v>
      </c>
      <c r="E93" s="37">
        <v>587</v>
      </c>
      <c r="F93" s="34">
        <v>1059</v>
      </c>
      <c r="G93" s="35">
        <v>487</v>
      </c>
      <c r="H93" s="35">
        <v>572</v>
      </c>
      <c r="I93" s="34">
        <v>27</v>
      </c>
      <c r="J93" s="35">
        <v>12</v>
      </c>
      <c r="K93" s="35">
        <v>15</v>
      </c>
    </row>
    <row r="94" spans="1:12" x14ac:dyDescent="0.15">
      <c r="A94" s="17">
        <v>74</v>
      </c>
      <c r="B94" s="12" t="s">
        <v>11</v>
      </c>
      <c r="C94" s="34">
        <v>1104</v>
      </c>
      <c r="D94" s="37">
        <v>500</v>
      </c>
      <c r="E94" s="37">
        <v>604</v>
      </c>
      <c r="F94" s="34">
        <v>1077</v>
      </c>
      <c r="G94" s="35">
        <v>484</v>
      </c>
      <c r="H94" s="35">
        <v>593</v>
      </c>
      <c r="I94" s="34">
        <v>27</v>
      </c>
      <c r="J94" s="35">
        <v>16</v>
      </c>
      <c r="K94" s="35">
        <v>11</v>
      </c>
    </row>
    <row r="95" spans="1:12" x14ac:dyDescent="0.15">
      <c r="A95" s="9" t="s">
        <v>39</v>
      </c>
      <c r="B95" s="10" t="s">
        <v>11</v>
      </c>
      <c r="C95" s="33">
        <v>6034</v>
      </c>
      <c r="D95" s="33">
        <v>2650</v>
      </c>
      <c r="E95" s="33">
        <v>3384</v>
      </c>
      <c r="F95" s="33">
        <v>5950</v>
      </c>
      <c r="G95" s="33">
        <v>2603</v>
      </c>
      <c r="H95" s="33">
        <v>3347</v>
      </c>
      <c r="I95" s="33">
        <v>84</v>
      </c>
      <c r="J95" s="33">
        <v>47</v>
      </c>
      <c r="K95" s="33">
        <v>37</v>
      </c>
    </row>
    <row r="96" spans="1:12" x14ac:dyDescent="0.15">
      <c r="A96" s="17">
        <v>75</v>
      </c>
      <c r="B96" s="12" t="s">
        <v>11</v>
      </c>
      <c r="C96" s="34">
        <v>1288</v>
      </c>
      <c r="D96" s="37">
        <v>603</v>
      </c>
      <c r="E96" s="37">
        <v>685</v>
      </c>
      <c r="F96" s="34">
        <v>1261</v>
      </c>
      <c r="G96" s="35">
        <v>588</v>
      </c>
      <c r="H96" s="35">
        <v>673</v>
      </c>
      <c r="I96" s="34">
        <v>27</v>
      </c>
      <c r="J96" s="35">
        <v>15</v>
      </c>
      <c r="K96" s="35">
        <v>12</v>
      </c>
    </row>
    <row r="97" spans="1:11" x14ac:dyDescent="0.15">
      <c r="A97" s="17">
        <v>76</v>
      </c>
      <c r="B97" s="12" t="s">
        <v>11</v>
      </c>
      <c r="C97" s="34">
        <v>1373</v>
      </c>
      <c r="D97" s="37">
        <v>599</v>
      </c>
      <c r="E97" s="37">
        <v>774</v>
      </c>
      <c r="F97" s="34">
        <v>1352</v>
      </c>
      <c r="G97" s="35">
        <v>587</v>
      </c>
      <c r="H97" s="35">
        <v>765</v>
      </c>
      <c r="I97" s="34">
        <v>21</v>
      </c>
      <c r="J97" s="35">
        <v>12</v>
      </c>
      <c r="K97" s="35">
        <v>9</v>
      </c>
    </row>
    <row r="98" spans="1:11" x14ac:dyDescent="0.15">
      <c r="A98" s="17">
        <v>77</v>
      </c>
      <c r="B98" s="12" t="s">
        <v>11</v>
      </c>
      <c r="C98" s="34">
        <v>1371</v>
      </c>
      <c r="D98" s="37">
        <v>605</v>
      </c>
      <c r="E98" s="37">
        <v>766</v>
      </c>
      <c r="F98" s="34">
        <v>1355</v>
      </c>
      <c r="G98" s="35">
        <v>597</v>
      </c>
      <c r="H98" s="35">
        <v>758</v>
      </c>
      <c r="I98" s="34">
        <v>16</v>
      </c>
      <c r="J98" s="35">
        <v>8</v>
      </c>
      <c r="K98" s="35">
        <v>8</v>
      </c>
    </row>
    <row r="99" spans="1:11" x14ac:dyDescent="0.15">
      <c r="A99" s="17">
        <v>78</v>
      </c>
      <c r="B99" s="12" t="s">
        <v>11</v>
      </c>
      <c r="C99" s="34">
        <v>1282</v>
      </c>
      <c r="D99" s="37">
        <v>548</v>
      </c>
      <c r="E99" s="37">
        <v>734</v>
      </c>
      <c r="F99" s="34">
        <v>1267</v>
      </c>
      <c r="G99" s="35">
        <v>538</v>
      </c>
      <c r="H99" s="35">
        <v>729</v>
      </c>
      <c r="I99" s="34">
        <v>15</v>
      </c>
      <c r="J99" s="35">
        <v>10</v>
      </c>
      <c r="K99" s="35">
        <v>5</v>
      </c>
    </row>
    <row r="100" spans="1:11" x14ac:dyDescent="0.15">
      <c r="A100" s="17">
        <v>79</v>
      </c>
      <c r="B100" s="12" t="s">
        <v>11</v>
      </c>
      <c r="C100" s="34">
        <v>720</v>
      </c>
      <c r="D100" s="37">
        <v>295</v>
      </c>
      <c r="E100" s="37">
        <v>425</v>
      </c>
      <c r="F100" s="34">
        <v>715</v>
      </c>
      <c r="G100" s="35">
        <v>293</v>
      </c>
      <c r="H100" s="35">
        <v>422</v>
      </c>
      <c r="I100" s="34">
        <v>5</v>
      </c>
      <c r="J100" s="35">
        <v>2</v>
      </c>
      <c r="K100" s="35">
        <v>3</v>
      </c>
    </row>
    <row r="101" spans="1:11" x14ac:dyDescent="0.15">
      <c r="A101" s="9" t="s">
        <v>40</v>
      </c>
      <c r="B101" s="10" t="s">
        <v>11</v>
      </c>
      <c r="C101" s="33">
        <v>4235</v>
      </c>
      <c r="D101" s="33">
        <v>1619</v>
      </c>
      <c r="E101" s="33">
        <v>2616</v>
      </c>
      <c r="F101" s="33">
        <v>4195</v>
      </c>
      <c r="G101" s="33">
        <v>1601</v>
      </c>
      <c r="H101" s="33">
        <v>2594</v>
      </c>
      <c r="I101" s="33">
        <v>40</v>
      </c>
      <c r="J101" s="33">
        <v>18</v>
      </c>
      <c r="K101" s="33">
        <v>22</v>
      </c>
    </row>
    <row r="102" spans="1:11" x14ac:dyDescent="0.15">
      <c r="A102" s="17">
        <v>80</v>
      </c>
      <c r="B102" s="12" t="s">
        <v>11</v>
      </c>
      <c r="C102" s="34">
        <v>762</v>
      </c>
      <c r="D102" s="37">
        <v>297</v>
      </c>
      <c r="E102" s="37">
        <v>465</v>
      </c>
      <c r="F102" s="34">
        <v>751</v>
      </c>
      <c r="G102" s="35">
        <v>291</v>
      </c>
      <c r="H102" s="35">
        <v>460</v>
      </c>
      <c r="I102" s="34">
        <v>11</v>
      </c>
      <c r="J102" s="35">
        <v>6</v>
      </c>
      <c r="K102" s="35">
        <v>5</v>
      </c>
    </row>
    <row r="103" spans="1:11" x14ac:dyDescent="0.15">
      <c r="A103" s="17">
        <v>81</v>
      </c>
      <c r="B103" s="12" t="s">
        <v>11</v>
      </c>
      <c r="C103" s="34">
        <v>969</v>
      </c>
      <c r="D103" s="37">
        <v>371</v>
      </c>
      <c r="E103" s="37">
        <v>598</v>
      </c>
      <c r="F103" s="34">
        <v>965</v>
      </c>
      <c r="G103" s="35">
        <v>370</v>
      </c>
      <c r="H103" s="35">
        <v>595</v>
      </c>
      <c r="I103" s="34">
        <v>4</v>
      </c>
      <c r="J103" s="35">
        <v>1</v>
      </c>
      <c r="K103" s="35">
        <v>3</v>
      </c>
    </row>
    <row r="104" spans="1:11" x14ac:dyDescent="0.15">
      <c r="A104" s="17">
        <v>82</v>
      </c>
      <c r="B104" s="12" t="s">
        <v>11</v>
      </c>
      <c r="C104" s="34">
        <v>900</v>
      </c>
      <c r="D104" s="37">
        <v>382</v>
      </c>
      <c r="E104" s="37">
        <v>518</v>
      </c>
      <c r="F104" s="34">
        <v>891</v>
      </c>
      <c r="G104" s="35">
        <v>376</v>
      </c>
      <c r="H104" s="35">
        <v>515</v>
      </c>
      <c r="I104" s="34">
        <v>9</v>
      </c>
      <c r="J104" s="35">
        <v>6</v>
      </c>
      <c r="K104" s="35">
        <v>3</v>
      </c>
    </row>
    <row r="105" spans="1:11" x14ac:dyDescent="0.15">
      <c r="A105" s="17">
        <v>83</v>
      </c>
      <c r="B105" s="12" t="s">
        <v>11</v>
      </c>
      <c r="C105" s="34">
        <v>872</v>
      </c>
      <c r="D105" s="37">
        <v>306</v>
      </c>
      <c r="E105" s="37">
        <v>566</v>
      </c>
      <c r="F105" s="34">
        <v>866</v>
      </c>
      <c r="G105" s="35">
        <v>304</v>
      </c>
      <c r="H105" s="35">
        <v>562</v>
      </c>
      <c r="I105" s="34">
        <v>6</v>
      </c>
      <c r="J105" s="35">
        <v>2</v>
      </c>
      <c r="K105" s="35">
        <v>4</v>
      </c>
    </row>
    <row r="106" spans="1:11" x14ac:dyDescent="0.15">
      <c r="A106" s="17">
        <v>84</v>
      </c>
      <c r="B106" s="12" t="s">
        <v>11</v>
      </c>
      <c r="C106" s="34">
        <v>732</v>
      </c>
      <c r="D106" s="37">
        <v>263</v>
      </c>
      <c r="E106" s="37">
        <v>469</v>
      </c>
      <c r="F106" s="34">
        <v>722</v>
      </c>
      <c r="G106" s="35">
        <v>260</v>
      </c>
      <c r="H106" s="35">
        <v>462</v>
      </c>
      <c r="I106" s="34">
        <v>10</v>
      </c>
      <c r="J106" s="35">
        <v>3</v>
      </c>
      <c r="K106" s="35">
        <v>7</v>
      </c>
    </row>
    <row r="107" spans="1:11" x14ac:dyDescent="0.15">
      <c r="A107" s="9" t="s">
        <v>41</v>
      </c>
      <c r="B107" s="10" t="s">
        <v>11</v>
      </c>
      <c r="C107" s="33">
        <v>2764</v>
      </c>
      <c r="D107" s="33">
        <v>880</v>
      </c>
      <c r="E107" s="33">
        <v>1884</v>
      </c>
      <c r="F107" s="33">
        <v>2734</v>
      </c>
      <c r="G107" s="33">
        <v>872</v>
      </c>
      <c r="H107" s="33">
        <v>1862</v>
      </c>
      <c r="I107" s="33">
        <v>30</v>
      </c>
      <c r="J107" s="33">
        <v>8</v>
      </c>
      <c r="K107" s="33">
        <v>22</v>
      </c>
    </row>
    <row r="108" spans="1:11" x14ac:dyDescent="0.15">
      <c r="A108" s="17">
        <v>85</v>
      </c>
      <c r="B108" s="12" t="s">
        <v>11</v>
      </c>
      <c r="C108" s="34">
        <v>651</v>
      </c>
      <c r="D108" s="37">
        <v>206</v>
      </c>
      <c r="E108" s="37">
        <v>445</v>
      </c>
      <c r="F108" s="34">
        <v>644</v>
      </c>
      <c r="G108" s="35">
        <v>204</v>
      </c>
      <c r="H108" s="35">
        <v>440</v>
      </c>
      <c r="I108" s="34">
        <v>7</v>
      </c>
      <c r="J108" s="35">
        <v>2</v>
      </c>
      <c r="K108" s="35">
        <v>5</v>
      </c>
    </row>
    <row r="109" spans="1:11" x14ac:dyDescent="0.15">
      <c r="A109" s="17">
        <v>86</v>
      </c>
      <c r="B109" s="12" t="s">
        <v>11</v>
      </c>
      <c r="C109" s="34">
        <v>543</v>
      </c>
      <c r="D109" s="37">
        <v>181</v>
      </c>
      <c r="E109" s="37">
        <v>362</v>
      </c>
      <c r="F109" s="34">
        <v>532</v>
      </c>
      <c r="G109" s="35">
        <v>178</v>
      </c>
      <c r="H109" s="35">
        <v>354</v>
      </c>
      <c r="I109" s="34">
        <v>11</v>
      </c>
      <c r="J109" s="35">
        <v>3</v>
      </c>
      <c r="K109" s="35">
        <v>8</v>
      </c>
    </row>
    <row r="110" spans="1:11" x14ac:dyDescent="0.15">
      <c r="A110" s="17">
        <v>87</v>
      </c>
      <c r="B110" s="12" t="s">
        <v>11</v>
      </c>
      <c r="C110" s="34">
        <v>547</v>
      </c>
      <c r="D110" s="37">
        <v>185</v>
      </c>
      <c r="E110" s="37">
        <v>362</v>
      </c>
      <c r="F110" s="34">
        <v>543</v>
      </c>
      <c r="G110" s="35">
        <v>185</v>
      </c>
      <c r="H110" s="35">
        <v>358</v>
      </c>
      <c r="I110" s="34">
        <v>4</v>
      </c>
      <c r="J110" s="35">
        <v>0</v>
      </c>
      <c r="K110" s="35">
        <v>4</v>
      </c>
    </row>
    <row r="111" spans="1:11" x14ac:dyDescent="0.15">
      <c r="A111" s="17">
        <v>88</v>
      </c>
      <c r="B111" s="12" t="s">
        <v>11</v>
      </c>
      <c r="C111" s="34">
        <v>507</v>
      </c>
      <c r="D111" s="37">
        <v>163</v>
      </c>
      <c r="E111" s="37">
        <v>344</v>
      </c>
      <c r="F111" s="34">
        <v>503</v>
      </c>
      <c r="G111" s="35">
        <v>160</v>
      </c>
      <c r="H111" s="35">
        <v>343</v>
      </c>
      <c r="I111" s="34">
        <v>4</v>
      </c>
      <c r="J111" s="35">
        <v>3</v>
      </c>
      <c r="K111" s="35">
        <v>1</v>
      </c>
    </row>
    <row r="112" spans="1:11" x14ac:dyDescent="0.15">
      <c r="A112" s="17">
        <v>89</v>
      </c>
      <c r="B112" s="12" t="s">
        <v>11</v>
      </c>
      <c r="C112" s="34">
        <v>516</v>
      </c>
      <c r="D112" s="37">
        <v>145</v>
      </c>
      <c r="E112" s="37">
        <v>371</v>
      </c>
      <c r="F112" s="34">
        <v>512</v>
      </c>
      <c r="G112" s="35">
        <v>145</v>
      </c>
      <c r="H112" s="35">
        <v>367</v>
      </c>
      <c r="I112" s="34">
        <v>4</v>
      </c>
      <c r="J112" s="35">
        <v>0</v>
      </c>
      <c r="K112" s="35">
        <v>4</v>
      </c>
    </row>
    <row r="113" spans="1:11" x14ac:dyDescent="0.15">
      <c r="A113" s="9" t="s">
        <v>42</v>
      </c>
      <c r="B113" s="10" t="s">
        <v>11</v>
      </c>
      <c r="C113" s="33">
        <v>1523</v>
      </c>
      <c r="D113" s="33">
        <v>446</v>
      </c>
      <c r="E113" s="33">
        <v>1077</v>
      </c>
      <c r="F113" s="33">
        <v>1513</v>
      </c>
      <c r="G113" s="33">
        <v>444</v>
      </c>
      <c r="H113" s="33">
        <v>1069</v>
      </c>
      <c r="I113" s="33">
        <v>10</v>
      </c>
      <c r="J113" s="33">
        <v>2</v>
      </c>
      <c r="K113" s="33">
        <v>8</v>
      </c>
    </row>
    <row r="114" spans="1:11" x14ac:dyDescent="0.15">
      <c r="A114" s="17">
        <v>90</v>
      </c>
      <c r="B114" s="12" t="s">
        <v>11</v>
      </c>
      <c r="C114" s="34">
        <v>439</v>
      </c>
      <c r="D114" s="37">
        <v>126</v>
      </c>
      <c r="E114" s="37">
        <v>313</v>
      </c>
      <c r="F114" s="34">
        <v>435</v>
      </c>
      <c r="G114" s="35">
        <v>125</v>
      </c>
      <c r="H114" s="35">
        <v>310</v>
      </c>
      <c r="I114" s="34">
        <v>4</v>
      </c>
      <c r="J114" s="35">
        <v>1</v>
      </c>
      <c r="K114" s="35">
        <v>3</v>
      </c>
    </row>
    <row r="115" spans="1:11" x14ac:dyDescent="0.15">
      <c r="A115" s="17">
        <v>91</v>
      </c>
      <c r="B115" s="12" t="s">
        <v>11</v>
      </c>
      <c r="C115" s="34">
        <v>349</v>
      </c>
      <c r="D115" s="37">
        <v>104</v>
      </c>
      <c r="E115" s="37">
        <v>245</v>
      </c>
      <c r="F115" s="34">
        <v>348</v>
      </c>
      <c r="G115" s="35">
        <v>104</v>
      </c>
      <c r="H115" s="35">
        <v>244</v>
      </c>
      <c r="I115" s="34">
        <v>1</v>
      </c>
      <c r="J115" s="35">
        <v>0</v>
      </c>
      <c r="K115" s="35">
        <v>1</v>
      </c>
    </row>
    <row r="116" spans="1:11" x14ac:dyDescent="0.15">
      <c r="A116" s="17">
        <v>92</v>
      </c>
      <c r="B116" s="12" t="s">
        <v>11</v>
      </c>
      <c r="C116" s="34">
        <v>303</v>
      </c>
      <c r="D116" s="37">
        <v>96</v>
      </c>
      <c r="E116" s="37">
        <v>207</v>
      </c>
      <c r="F116" s="34">
        <v>300</v>
      </c>
      <c r="G116" s="35">
        <v>95</v>
      </c>
      <c r="H116" s="35">
        <v>205</v>
      </c>
      <c r="I116" s="34">
        <v>3</v>
      </c>
      <c r="J116" s="35">
        <v>1</v>
      </c>
      <c r="K116" s="35">
        <v>2</v>
      </c>
    </row>
    <row r="117" spans="1:11" x14ac:dyDescent="0.15">
      <c r="A117" s="17">
        <v>93</v>
      </c>
      <c r="B117" s="12" t="s">
        <v>11</v>
      </c>
      <c r="C117" s="34">
        <v>263</v>
      </c>
      <c r="D117" s="37">
        <v>79</v>
      </c>
      <c r="E117" s="37">
        <v>184</v>
      </c>
      <c r="F117" s="34">
        <v>262</v>
      </c>
      <c r="G117" s="35">
        <v>79</v>
      </c>
      <c r="H117" s="35">
        <v>183</v>
      </c>
      <c r="I117" s="34">
        <v>1</v>
      </c>
      <c r="J117" s="35">
        <v>0</v>
      </c>
      <c r="K117" s="35">
        <v>1</v>
      </c>
    </row>
    <row r="118" spans="1:11" x14ac:dyDescent="0.15">
      <c r="A118" s="17">
        <v>94</v>
      </c>
      <c r="B118" s="12" t="s">
        <v>11</v>
      </c>
      <c r="C118" s="34">
        <v>169</v>
      </c>
      <c r="D118" s="37">
        <v>41</v>
      </c>
      <c r="E118" s="37">
        <v>128</v>
      </c>
      <c r="F118" s="34">
        <v>168</v>
      </c>
      <c r="G118" s="35">
        <v>41</v>
      </c>
      <c r="H118" s="35">
        <v>127</v>
      </c>
      <c r="I118" s="34">
        <v>1</v>
      </c>
      <c r="J118" s="35">
        <v>0</v>
      </c>
      <c r="K118" s="35">
        <v>1</v>
      </c>
    </row>
    <row r="119" spans="1:11" x14ac:dyDescent="0.15">
      <c r="A119" s="9" t="s">
        <v>43</v>
      </c>
      <c r="B119" s="10" t="s">
        <v>11</v>
      </c>
      <c r="C119" s="33">
        <v>525</v>
      </c>
      <c r="D119" s="33">
        <v>108</v>
      </c>
      <c r="E119" s="33">
        <v>417</v>
      </c>
      <c r="F119" s="33">
        <v>522</v>
      </c>
      <c r="G119" s="33">
        <v>105</v>
      </c>
      <c r="H119" s="33">
        <v>417</v>
      </c>
      <c r="I119" s="33">
        <v>3</v>
      </c>
      <c r="J119" s="33">
        <v>3</v>
      </c>
      <c r="K119" s="33">
        <v>0</v>
      </c>
    </row>
    <row r="120" spans="1:11" x14ac:dyDescent="0.15">
      <c r="A120" s="17">
        <v>95</v>
      </c>
      <c r="B120" s="12" t="s">
        <v>11</v>
      </c>
      <c r="C120" s="34">
        <v>167</v>
      </c>
      <c r="D120" s="37">
        <v>35</v>
      </c>
      <c r="E120" s="37">
        <v>132</v>
      </c>
      <c r="F120" s="34">
        <v>166</v>
      </c>
      <c r="G120" s="35">
        <v>34</v>
      </c>
      <c r="H120" s="35">
        <v>132</v>
      </c>
      <c r="I120" s="34">
        <v>1</v>
      </c>
      <c r="J120" s="35">
        <v>1</v>
      </c>
      <c r="K120" s="35">
        <v>0</v>
      </c>
    </row>
    <row r="121" spans="1:11" x14ac:dyDescent="0.15">
      <c r="A121" s="17">
        <v>96</v>
      </c>
      <c r="B121" s="12" t="s">
        <v>11</v>
      </c>
      <c r="C121" s="34">
        <v>125</v>
      </c>
      <c r="D121" s="37">
        <v>33</v>
      </c>
      <c r="E121" s="37">
        <v>92</v>
      </c>
      <c r="F121" s="34">
        <v>124</v>
      </c>
      <c r="G121" s="35">
        <v>32</v>
      </c>
      <c r="H121" s="35">
        <v>92</v>
      </c>
      <c r="I121" s="34">
        <v>1</v>
      </c>
      <c r="J121" s="35">
        <v>1</v>
      </c>
      <c r="K121" s="35">
        <v>0</v>
      </c>
    </row>
    <row r="122" spans="1:11" x14ac:dyDescent="0.15">
      <c r="A122" s="17">
        <v>97</v>
      </c>
      <c r="B122" s="12" t="s">
        <v>11</v>
      </c>
      <c r="C122" s="34">
        <v>69</v>
      </c>
      <c r="D122" s="37">
        <v>12</v>
      </c>
      <c r="E122" s="37">
        <v>57</v>
      </c>
      <c r="F122" s="34">
        <v>69</v>
      </c>
      <c r="G122" s="35">
        <v>12</v>
      </c>
      <c r="H122" s="35">
        <v>57</v>
      </c>
      <c r="I122" s="34">
        <v>0</v>
      </c>
      <c r="J122" s="35">
        <v>0</v>
      </c>
      <c r="K122" s="35">
        <v>0</v>
      </c>
    </row>
    <row r="123" spans="1:11" x14ac:dyDescent="0.15">
      <c r="A123" s="17">
        <v>98</v>
      </c>
      <c r="B123" s="12" t="s">
        <v>11</v>
      </c>
      <c r="C123" s="34">
        <v>50</v>
      </c>
      <c r="D123" s="37">
        <v>8</v>
      </c>
      <c r="E123" s="37">
        <v>42</v>
      </c>
      <c r="F123" s="34">
        <v>50</v>
      </c>
      <c r="G123" s="35">
        <v>8</v>
      </c>
      <c r="H123" s="35">
        <v>42</v>
      </c>
      <c r="I123" s="34">
        <v>0</v>
      </c>
      <c r="J123" s="35">
        <v>0</v>
      </c>
      <c r="K123" s="35">
        <v>0</v>
      </c>
    </row>
    <row r="124" spans="1:11" x14ac:dyDescent="0.15">
      <c r="A124" s="17">
        <v>99</v>
      </c>
      <c r="B124" s="12" t="s">
        <v>11</v>
      </c>
      <c r="C124" s="34">
        <v>48</v>
      </c>
      <c r="D124" s="37">
        <v>9</v>
      </c>
      <c r="E124" s="37">
        <v>39</v>
      </c>
      <c r="F124" s="34">
        <v>48</v>
      </c>
      <c r="G124" s="35">
        <v>9</v>
      </c>
      <c r="H124" s="35">
        <v>39</v>
      </c>
      <c r="I124" s="34">
        <v>0</v>
      </c>
      <c r="J124" s="35">
        <v>0</v>
      </c>
      <c r="K124" s="35">
        <v>0</v>
      </c>
    </row>
    <row r="125" spans="1:11" x14ac:dyDescent="0.15">
      <c r="A125" s="17">
        <v>100</v>
      </c>
      <c r="B125" s="12" t="s">
        <v>11</v>
      </c>
      <c r="C125" s="34">
        <v>28</v>
      </c>
      <c r="D125" s="37">
        <v>5</v>
      </c>
      <c r="E125" s="37">
        <v>23</v>
      </c>
      <c r="F125" s="34">
        <v>27</v>
      </c>
      <c r="G125" s="35">
        <v>4</v>
      </c>
      <c r="H125" s="35">
        <v>23</v>
      </c>
      <c r="I125" s="34">
        <v>1</v>
      </c>
      <c r="J125" s="35">
        <v>1</v>
      </c>
      <c r="K125" s="35">
        <v>0</v>
      </c>
    </row>
    <row r="126" spans="1:11" x14ac:dyDescent="0.15">
      <c r="A126" s="17">
        <v>101</v>
      </c>
      <c r="B126" s="12" t="s">
        <v>11</v>
      </c>
      <c r="C126" s="34">
        <v>17</v>
      </c>
      <c r="D126" s="37">
        <v>3</v>
      </c>
      <c r="E126" s="37">
        <v>14</v>
      </c>
      <c r="F126" s="34">
        <v>17</v>
      </c>
      <c r="G126" s="35">
        <v>3</v>
      </c>
      <c r="H126" s="35">
        <v>14</v>
      </c>
      <c r="I126" s="34">
        <v>0</v>
      </c>
      <c r="J126" s="35">
        <v>0</v>
      </c>
      <c r="K126" s="35">
        <v>0</v>
      </c>
    </row>
    <row r="127" spans="1:11" x14ac:dyDescent="0.15">
      <c r="A127" s="17">
        <v>102</v>
      </c>
      <c r="B127" s="12" t="s">
        <v>11</v>
      </c>
      <c r="C127" s="34">
        <v>11</v>
      </c>
      <c r="D127" s="37">
        <v>1</v>
      </c>
      <c r="E127" s="37">
        <v>10</v>
      </c>
      <c r="F127" s="34">
        <v>11</v>
      </c>
      <c r="G127" s="35">
        <v>1</v>
      </c>
      <c r="H127" s="35">
        <v>10</v>
      </c>
      <c r="I127" s="34">
        <v>0</v>
      </c>
      <c r="J127" s="35">
        <v>0</v>
      </c>
      <c r="K127" s="35">
        <v>0</v>
      </c>
    </row>
    <row r="128" spans="1:11" x14ac:dyDescent="0.15">
      <c r="A128" s="17">
        <v>103</v>
      </c>
      <c r="B128" s="12" t="s">
        <v>11</v>
      </c>
      <c r="C128" s="34">
        <v>8</v>
      </c>
      <c r="D128" s="37">
        <v>2</v>
      </c>
      <c r="E128" s="37">
        <v>6</v>
      </c>
      <c r="F128" s="34">
        <v>8</v>
      </c>
      <c r="G128" s="35">
        <v>2</v>
      </c>
      <c r="H128" s="35">
        <v>6</v>
      </c>
      <c r="I128" s="34">
        <v>0</v>
      </c>
      <c r="J128" s="35">
        <v>0</v>
      </c>
      <c r="K128" s="35">
        <v>0</v>
      </c>
    </row>
    <row r="129" spans="1:11" x14ac:dyDescent="0.15">
      <c r="A129" s="17">
        <v>104</v>
      </c>
      <c r="B129" s="12" t="s">
        <v>11</v>
      </c>
      <c r="C129" s="34">
        <v>2</v>
      </c>
      <c r="D129" s="37">
        <v>0</v>
      </c>
      <c r="E129" s="37">
        <v>2</v>
      </c>
      <c r="F129" s="34">
        <v>2</v>
      </c>
      <c r="G129" s="35">
        <v>0</v>
      </c>
      <c r="H129" s="35">
        <v>2</v>
      </c>
      <c r="I129" s="34">
        <v>0</v>
      </c>
      <c r="J129" s="35">
        <v>0</v>
      </c>
      <c r="K129" s="35">
        <v>0</v>
      </c>
    </row>
    <row r="130" spans="1:11" x14ac:dyDescent="0.15">
      <c r="A130" s="30">
        <v>105</v>
      </c>
      <c r="B130" s="10" t="s">
        <v>45</v>
      </c>
      <c r="C130" s="33">
        <v>1</v>
      </c>
      <c r="D130" s="33">
        <v>0</v>
      </c>
      <c r="E130" s="33">
        <v>1</v>
      </c>
      <c r="F130" s="33">
        <v>1</v>
      </c>
      <c r="G130" s="36">
        <v>0</v>
      </c>
      <c r="H130" s="36">
        <v>1</v>
      </c>
      <c r="I130" s="33">
        <v>0</v>
      </c>
      <c r="J130" s="36">
        <v>0</v>
      </c>
      <c r="K130" s="36">
        <v>0</v>
      </c>
    </row>
    <row r="131" spans="1:11" x14ac:dyDescent="0.15">
      <c r="A131" s="42" t="s">
        <v>48</v>
      </c>
      <c r="B131" s="43"/>
      <c r="C131" s="34">
        <v>189156</v>
      </c>
      <c r="D131" s="34">
        <v>90424</v>
      </c>
      <c r="E131" s="34">
        <v>98732</v>
      </c>
      <c r="F131" s="34">
        <v>176058</v>
      </c>
      <c r="G131" s="34">
        <v>83849</v>
      </c>
      <c r="H131" s="34">
        <v>92209</v>
      </c>
      <c r="I131" s="34">
        <v>13098</v>
      </c>
      <c r="J131" s="34">
        <v>6575</v>
      </c>
      <c r="K131" s="34">
        <v>6523</v>
      </c>
    </row>
  </sheetData>
  <mergeCells count="23">
    <mergeCell ref="C3:E3"/>
    <mergeCell ref="A3:B4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2024-05-02T00:15:44Z</dcterms:created>
  <dcterms:modified xsi:type="dcterms:W3CDTF">2025-08-04T01:20:12Z</dcterms:modified>
</cp:coreProperties>
</file>