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都知事\"/>
    </mc:Choice>
  </mc:AlternateContent>
  <bookViews>
    <workbookView xWindow="0" yWindow="0" windowWidth="20490" windowHeight="6405"/>
  </bookViews>
  <sheets>
    <sheet name="H28都知事" sheetId="1" r:id="rId1"/>
  </sheets>
  <externalReferences>
    <externalReference r:id="rId2"/>
  </externalReferences>
  <definedNames>
    <definedName name="_xlnm.Print_Area" localSheetId="0">H28都知事!$A$1:$J$36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<sst xmlns="http://schemas.openxmlformats.org/spreadsheetml/2006/main" count="56" uniqueCount="32">
  <si>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</si>
  <si>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平成28年７月31日執行　東京都知事選挙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トウキョウト</t>
    </rPh>
    <rPh sb="16" eb="18">
      <t>チジ</t>
    </rPh>
    <rPh sb="18" eb="20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</si>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</sst>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H28都知事!$L$31:$L$45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H28都知事!$M$31:$M$45</c:f>
              <c:numCache>
                <c:formatCode>#,##0.00_ </c:formatCode>
                <c:ptCount val="15"/>
                <c:pt idx="0">
                  <c:v>46.531791907514453</c:v>
                </c:pt>
                <c:pt idx="1">
                  <c:v>48.314606741573037</c:v>
                </c:pt>
                <c:pt idx="2">
                  <c:v>38.797814207650269</c:v>
                </c:pt>
                <c:pt idx="3">
                  <c:v>34.745762711864408</c:v>
                </c:pt>
                <c:pt idx="4">
                  <c:v>37.158590308370044</c:v>
                </c:pt>
                <c:pt idx="5">
                  <c:v>52.361525184371573</c:v>
                </c:pt>
                <c:pt idx="6">
                  <c:v>58.827785817655574</c:v>
                </c:pt>
                <c:pt idx="7">
                  <c:v>63.223029324724244</c:v>
                </c:pt>
                <c:pt idx="8">
                  <c:v>64.463572087304016</c:v>
                </c:pt>
                <c:pt idx="9">
                  <c:v>69.144762652020404</c:v>
                </c:pt>
                <c:pt idx="10">
                  <c:v>72.130673605088177</c:v>
                </c:pt>
                <c:pt idx="11">
                  <c:v>75.233121969414398</c:v>
                </c:pt>
                <c:pt idx="12">
                  <c:v>78.890229191797346</c:v>
                </c:pt>
                <c:pt idx="13">
                  <c:v>75.189914336512047</c:v>
                </c:pt>
                <c:pt idx="14">
                  <c:v>62.002950807873617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9-4F6C-BD5A-7619E7E94D3A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H28都知事!$L$31:$L$45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H28都知事!$N$31:$N$45</c:f>
              <c:numCache>
                <c:formatCode>#,##0.00_ </c:formatCode>
                <c:ptCount val="15"/>
                <c:pt idx="0">
                  <c:v>59.33147632311978</c:v>
                </c:pt>
                <c:pt idx="1">
                  <c:v>52.923076923076927</c:v>
                </c:pt>
                <c:pt idx="2">
                  <c:v>46.648044692737429</c:v>
                </c:pt>
                <c:pt idx="3">
                  <c:v>38.679245283018872</c:v>
                </c:pt>
                <c:pt idx="4">
                  <c:v>45.232582614186491</c:v>
                </c:pt>
                <c:pt idx="5">
                  <c:v>55.890410958904113</c:v>
                </c:pt>
                <c:pt idx="6">
                  <c:v>61.164304864036765</c:v>
                </c:pt>
                <c:pt idx="7">
                  <c:v>65.306122448979593</c:v>
                </c:pt>
                <c:pt idx="8">
                  <c:v>69.587337478801587</c:v>
                </c:pt>
                <c:pt idx="9">
                  <c:v>73.523543495610539</c:v>
                </c:pt>
                <c:pt idx="10">
                  <c:v>76.071428571428569</c:v>
                </c:pt>
                <c:pt idx="11">
                  <c:v>78.932074100980756</c:v>
                </c:pt>
                <c:pt idx="12">
                  <c:v>81.225948323254542</c:v>
                </c:pt>
                <c:pt idx="13">
                  <c:v>67.884961054523657</c:v>
                </c:pt>
                <c:pt idx="14">
                  <c:v>64.773990661033636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9-4F6C-BD5A-7619E7E94D3A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H28都知事!$L$31:$L$45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H28都知事!$O$31:$O$45</c:f>
              <c:numCache>
                <c:formatCode>#,##0.00_ </c:formatCode>
                <c:ptCount val="15"/>
                <c:pt idx="0">
                  <c:v>53.049645390070921</c:v>
                </c:pt>
                <c:pt idx="1">
                  <c:v>50.513950073421441</c:v>
                </c:pt>
                <c:pt idx="2">
                  <c:v>42.679558011049721</c:v>
                </c:pt>
                <c:pt idx="3">
                  <c:v>36.766844401357247</c:v>
                </c:pt>
                <c:pt idx="4">
                  <c:v>41.28726724787429</c:v>
                </c:pt>
                <c:pt idx="5">
                  <c:v>54.200480913736094</c:v>
                </c:pt>
                <c:pt idx="6">
                  <c:v>60.069185376110703</c:v>
                </c:pt>
                <c:pt idx="7">
                  <c:v>64.329844912369182</c:v>
                </c:pt>
                <c:pt idx="8">
                  <c:v>67.132970107495211</c:v>
                </c:pt>
                <c:pt idx="9">
                  <c:v>71.315529179030662</c:v>
                </c:pt>
                <c:pt idx="10">
                  <c:v>74.072444639976538</c:v>
                </c:pt>
                <c:pt idx="11">
                  <c:v>77.107103422892891</c:v>
                </c:pt>
                <c:pt idx="12">
                  <c:v>80.112165660051772</c:v>
                </c:pt>
                <c:pt idx="13">
                  <c:v>70.674649712980681</c:v>
                </c:pt>
                <c:pt idx="14">
                  <c:v>63.47477644676902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9-4F6C-BD5A-7619E7E9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297920"/>
        <c:axId val="1"/>
        <c:axId val="0"/>
      </c:bar3DChart>
      <c:catAx>
        <c:axId val="32529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25297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28575</xdr:rowOff>
    </xdr:from>
    <xdr:to>
      <xdr:col>9</xdr:col>
      <xdr:colOff>590550</xdr:colOff>
      <xdr:row>36</xdr:row>
      <xdr:rowOff>9525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6481;&#20140;&#37117;&#30693;&#20107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都知事"/>
      <sheetName val="H28都知事"/>
      <sheetName val="H26都知事"/>
      <sheetName val="H24都知事"/>
      <sheetName val="H23都知事"/>
    </sheetNames>
    <sheetDataSet>
      <sheetData sheetId="0"/>
      <sheetData sheetId="1">
        <row r="31">
          <cell r="L31" t="str">
            <v>18歳</v>
          </cell>
          <cell r="M31">
            <v>46.531791907514453</v>
          </cell>
          <cell r="N31">
            <v>59.33147632311978</v>
          </cell>
          <cell r="O31">
            <v>53.049645390070921</v>
          </cell>
        </row>
        <row r="32">
          <cell r="L32" t="str">
            <v>19歳</v>
          </cell>
          <cell r="M32">
            <v>48.314606741573037</v>
          </cell>
          <cell r="N32">
            <v>52.923076923076927</v>
          </cell>
          <cell r="O32">
            <v>50.513950073421441</v>
          </cell>
        </row>
        <row r="33">
          <cell r="L33" t="str">
            <v>20歳</v>
          </cell>
          <cell r="M33">
            <v>38.797814207650269</v>
          </cell>
          <cell r="N33">
            <v>46.648044692737429</v>
          </cell>
          <cell r="O33">
            <v>42.679558011049721</v>
          </cell>
        </row>
        <row r="34">
          <cell r="L34" t="str">
            <v>21 ～ 24</v>
          </cell>
          <cell r="M34">
            <v>34.745762711864408</v>
          </cell>
          <cell r="N34">
            <v>38.679245283018872</v>
          </cell>
          <cell r="O34">
            <v>36.766844401357247</v>
          </cell>
        </row>
        <row r="35">
          <cell r="L35" t="str">
            <v>25 ～ 29</v>
          </cell>
          <cell r="M35">
            <v>37.158590308370044</v>
          </cell>
          <cell r="N35">
            <v>45.232582614186491</v>
          </cell>
          <cell r="O35">
            <v>41.28726724787429</v>
          </cell>
        </row>
        <row r="36">
          <cell r="L36" t="str">
            <v>30 ～ 34</v>
          </cell>
          <cell r="M36">
            <v>52.361525184371573</v>
          </cell>
          <cell r="N36">
            <v>55.890410958904113</v>
          </cell>
          <cell r="O36">
            <v>54.200480913736094</v>
          </cell>
        </row>
        <row r="37">
          <cell r="L37" t="str">
            <v>35 ～ 39</v>
          </cell>
          <cell r="M37">
            <v>58.827785817655574</v>
          </cell>
          <cell r="N37">
            <v>61.164304864036765</v>
          </cell>
          <cell r="O37">
            <v>60.069185376110703</v>
          </cell>
        </row>
        <row r="38">
          <cell r="L38" t="str">
            <v>40 ～ 44</v>
          </cell>
          <cell r="M38">
            <v>63.223029324724244</v>
          </cell>
          <cell r="N38">
            <v>65.306122448979593</v>
          </cell>
          <cell r="O38">
            <v>64.329844912369182</v>
          </cell>
        </row>
        <row r="39">
          <cell r="L39" t="str">
            <v>45 ～ 49</v>
          </cell>
          <cell r="M39">
            <v>64.463572087304016</v>
          </cell>
          <cell r="N39">
            <v>69.587337478801587</v>
          </cell>
          <cell r="O39">
            <v>67.132970107495211</v>
          </cell>
        </row>
        <row r="40">
          <cell r="L40" t="str">
            <v>50 ～ 54</v>
          </cell>
          <cell r="M40">
            <v>69.144762652020404</v>
          </cell>
          <cell r="N40">
            <v>73.523543495610539</v>
          </cell>
          <cell r="O40">
            <v>71.315529179030662</v>
          </cell>
        </row>
        <row r="41">
          <cell r="L41" t="str">
            <v>55 ～ 59</v>
          </cell>
          <cell r="M41">
            <v>72.130673605088177</v>
          </cell>
          <cell r="N41">
            <v>76.071428571428569</v>
          </cell>
          <cell r="O41">
            <v>74.072444639976538</v>
          </cell>
        </row>
        <row r="42">
          <cell r="L42" t="str">
            <v>60 ～ 64</v>
          </cell>
          <cell r="M42">
            <v>75.233121969414398</v>
          </cell>
          <cell r="N42">
            <v>78.932074100980756</v>
          </cell>
          <cell r="O42">
            <v>77.107103422892891</v>
          </cell>
        </row>
        <row r="43">
          <cell r="L43" t="str">
            <v>65 ～ 69</v>
          </cell>
          <cell r="M43">
            <v>78.890229191797346</v>
          </cell>
          <cell r="N43">
            <v>81.225948323254542</v>
          </cell>
          <cell r="O43">
            <v>80.112165660051772</v>
          </cell>
        </row>
        <row r="44">
          <cell r="L44" t="str">
            <v>70歳以上</v>
          </cell>
          <cell r="M44">
            <v>75.189914336512047</v>
          </cell>
          <cell r="N44">
            <v>67.884961054523657</v>
          </cell>
          <cell r="O44">
            <v>70.674649712980681</v>
          </cell>
        </row>
        <row r="45">
          <cell r="L45" t="str">
            <v>平均</v>
          </cell>
          <cell r="M45">
            <v>62.002950807873617</v>
          </cell>
          <cell r="N45">
            <v>64.773990661033636</v>
          </cell>
          <cell r="O45">
            <v>63.47477644676902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zoomScaleSheetLayoutView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346</v>
      </c>
      <c r="C7" s="19">
        <v>359</v>
      </c>
      <c r="D7" s="20">
        <f>+SUM(B7:C7)</f>
        <v>705</v>
      </c>
      <c r="E7" s="19">
        <v>161</v>
      </c>
      <c r="F7" s="19">
        <v>213</v>
      </c>
      <c r="G7" s="20">
        <f>+SUM(E7:F7)</f>
        <v>374</v>
      </c>
      <c r="H7" s="21">
        <f>+E7/B7*100</f>
        <v>46.531791907514453</v>
      </c>
      <c r="I7" s="21">
        <f t="shared" ref="I7:J22" si="0">+F7/C7*100</f>
        <v>59.33147632311978</v>
      </c>
      <c r="J7" s="22">
        <f t="shared" si="0"/>
        <v>53.049645390070921</v>
      </c>
    </row>
    <row r="8" spans="1:10" s="16" customFormat="1" ht="22.5" customHeight="1" thickBot="1" x14ac:dyDescent="0.2">
      <c r="A8" s="23" t="s">
        <v>11</v>
      </c>
      <c r="B8" s="24">
        <v>356</v>
      </c>
      <c r="C8" s="25">
        <v>325</v>
      </c>
      <c r="D8" s="26">
        <f>+SUM(B8:C8)</f>
        <v>681</v>
      </c>
      <c r="E8" s="25">
        <v>172</v>
      </c>
      <c r="F8" s="25">
        <v>172</v>
      </c>
      <c r="G8" s="26">
        <f>+SUM(E8:F8)</f>
        <v>344</v>
      </c>
      <c r="H8" s="27">
        <f t="shared" ref="H8:J26" si="1">+E8/B8*100</f>
        <v>48.314606741573037</v>
      </c>
      <c r="I8" s="27">
        <f t="shared" si="0"/>
        <v>52.923076923076927</v>
      </c>
      <c r="J8" s="28">
        <f t="shared" si="0"/>
        <v>50.513950073421441</v>
      </c>
    </row>
    <row r="9" spans="1:10" ht="22.5" customHeight="1" thickTop="1" thickBot="1" x14ac:dyDescent="0.2">
      <c r="A9" s="29" t="s">
        <v>12</v>
      </c>
      <c r="B9" s="30">
        <f>SUM(B7:B8)</f>
        <v>702</v>
      </c>
      <c r="C9" s="31">
        <f>SUM(C7:C8)</f>
        <v>684</v>
      </c>
      <c r="D9" s="31">
        <f>SUM(D7:D8)</f>
        <v>1386</v>
      </c>
      <c r="E9" s="31">
        <f t="shared" ref="E9:G9" si="2">SUM(E7:E8)</f>
        <v>333</v>
      </c>
      <c r="F9" s="31">
        <f t="shared" si="2"/>
        <v>385</v>
      </c>
      <c r="G9" s="32">
        <f t="shared" si="2"/>
        <v>718</v>
      </c>
      <c r="H9" s="33">
        <f t="shared" si="1"/>
        <v>47.435897435897431</v>
      </c>
      <c r="I9" s="33">
        <f t="shared" si="0"/>
        <v>56.28654970760234</v>
      </c>
      <c r="J9" s="34">
        <f t="shared" si="0"/>
        <v>51.803751803751808</v>
      </c>
    </row>
    <row r="10" spans="1:10" ht="22.5" customHeight="1" thickTop="1" x14ac:dyDescent="0.15">
      <c r="A10" s="23" t="s">
        <v>13</v>
      </c>
      <c r="B10" s="35">
        <v>366</v>
      </c>
      <c r="C10" s="36">
        <v>358</v>
      </c>
      <c r="D10" s="36">
        <f>SUM(B10:C10)</f>
        <v>724</v>
      </c>
      <c r="E10" s="36">
        <v>142</v>
      </c>
      <c r="F10" s="36">
        <v>167</v>
      </c>
      <c r="G10" s="36">
        <f>SUM(E10:F10)</f>
        <v>309</v>
      </c>
      <c r="H10" s="37">
        <f t="shared" si="1"/>
        <v>38.797814207650269</v>
      </c>
      <c r="I10" s="37">
        <f t="shared" si="0"/>
        <v>46.648044692737429</v>
      </c>
      <c r="J10" s="38">
        <f t="shared" si="0"/>
        <v>42.679558011049721</v>
      </c>
    </row>
    <row r="11" spans="1:10" ht="22.5" customHeight="1" x14ac:dyDescent="0.15">
      <c r="A11" s="39" t="s">
        <v>14</v>
      </c>
      <c r="B11" s="40">
        <v>2006</v>
      </c>
      <c r="C11" s="41">
        <v>2120</v>
      </c>
      <c r="D11" s="41">
        <f>SUM(B11:C11)</f>
        <v>4126</v>
      </c>
      <c r="E11" s="41">
        <v>697</v>
      </c>
      <c r="F11" s="41">
        <v>820</v>
      </c>
      <c r="G11" s="41">
        <f>SUM(E11:F11)</f>
        <v>1517</v>
      </c>
      <c r="H11" s="42">
        <f t="shared" si="1"/>
        <v>34.745762711864408</v>
      </c>
      <c r="I11" s="42">
        <f t="shared" si="0"/>
        <v>38.679245283018872</v>
      </c>
      <c r="J11" s="43">
        <f t="shared" si="0"/>
        <v>36.766844401357247</v>
      </c>
    </row>
    <row r="12" spans="1:10" ht="22.5" customHeight="1" thickBot="1" x14ac:dyDescent="0.2">
      <c r="A12" s="44" t="s">
        <v>15</v>
      </c>
      <c r="B12" s="45">
        <v>4540</v>
      </c>
      <c r="C12" s="46">
        <v>4751</v>
      </c>
      <c r="D12" s="47">
        <f>SUM(B12:C12)</f>
        <v>9291</v>
      </c>
      <c r="E12" s="46">
        <v>1687</v>
      </c>
      <c r="F12" s="46">
        <v>2149</v>
      </c>
      <c r="G12" s="47">
        <f>SUM(E12:F12)</f>
        <v>3836</v>
      </c>
      <c r="H12" s="27">
        <f t="shared" si="1"/>
        <v>37.158590308370044</v>
      </c>
      <c r="I12" s="27">
        <f t="shared" si="0"/>
        <v>45.232582614186491</v>
      </c>
      <c r="J12" s="28">
        <f t="shared" si="0"/>
        <v>41.28726724787429</v>
      </c>
    </row>
    <row r="13" spans="1:10" ht="22.5" customHeight="1" thickTop="1" thickBot="1" x14ac:dyDescent="0.2">
      <c r="A13" s="29" t="s">
        <v>16</v>
      </c>
      <c r="B13" s="30">
        <f t="shared" ref="B13:G13" si="3">SUM(B10:B12)</f>
        <v>6912</v>
      </c>
      <c r="C13" s="31">
        <f t="shared" si="3"/>
        <v>7229</v>
      </c>
      <c r="D13" s="31">
        <f t="shared" si="3"/>
        <v>14141</v>
      </c>
      <c r="E13" s="31">
        <f t="shared" si="3"/>
        <v>2526</v>
      </c>
      <c r="F13" s="31">
        <f t="shared" si="3"/>
        <v>3136</v>
      </c>
      <c r="G13" s="32">
        <f t="shared" si="3"/>
        <v>5662</v>
      </c>
      <c r="H13" s="33">
        <f t="shared" si="1"/>
        <v>36.545138888888893</v>
      </c>
      <c r="I13" s="33">
        <f t="shared" si="0"/>
        <v>43.380827223682388</v>
      </c>
      <c r="J13" s="34">
        <f t="shared" si="0"/>
        <v>40.039601159748251</v>
      </c>
    </row>
    <row r="14" spans="1:10" ht="22.5" customHeight="1" thickTop="1" x14ac:dyDescent="0.15">
      <c r="A14" s="23" t="s">
        <v>17</v>
      </c>
      <c r="B14" s="35">
        <v>6373</v>
      </c>
      <c r="C14" s="36">
        <v>6935</v>
      </c>
      <c r="D14" s="48">
        <f>SUM(B14:C14)</f>
        <v>13308</v>
      </c>
      <c r="E14" s="36">
        <v>3337</v>
      </c>
      <c r="F14" s="36">
        <v>3876</v>
      </c>
      <c r="G14" s="36">
        <f>SUM(E14:F14)</f>
        <v>7213</v>
      </c>
      <c r="H14" s="37">
        <f t="shared" si="1"/>
        <v>52.361525184371573</v>
      </c>
      <c r="I14" s="37">
        <f t="shared" si="0"/>
        <v>55.890410958904113</v>
      </c>
      <c r="J14" s="38">
        <f t="shared" si="0"/>
        <v>54.200480913736094</v>
      </c>
    </row>
    <row r="15" spans="1:10" ht="22.5" customHeight="1" thickBot="1" x14ac:dyDescent="0.2">
      <c r="A15" s="44" t="s">
        <v>18</v>
      </c>
      <c r="B15" s="45">
        <v>6910</v>
      </c>
      <c r="C15" s="46">
        <v>7833</v>
      </c>
      <c r="D15" s="49">
        <f>SUM(B15:C15)</f>
        <v>14743</v>
      </c>
      <c r="E15" s="46">
        <v>4065</v>
      </c>
      <c r="F15" s="46">
        <v>4791</v>
      </c>
      <c r="G15" s="46">
        <f>SUM(E15:F15)</f>
        <v>8856</v>
      </c>
      <c r="H15" s="27">
        <f t="shared" si="1"/>
        <v>58.827785817655574</v>
      </c>
      <c r="I15" s="27">
        <f t="shared" si="0"/>
        <v>61.164304864036765</v>
      </c>
      <c r="J15" s="28">
        <f t="shared" si="0"/>
        <v>60.069185376110703</v>
      </c>
    </row>
    <row r="16" spans="1:10" ht="22.5" customHeight="1" thickTop="1" thickBot="1" x14ac:dyDescent="0.2">
      <c r="A16" s="29" t="s">
        <v>19</v>
      </c>
      <c r="B16" s="30">
        <f t="shared" ref="B16:G16" si="4">SUM(B14:B15)</f>
        <v>13283</v>
      </c>
      <c r="C16" s="31">
        <f t="shared" si="4"/>
        <v>14768</v>
      </c>
      <c r="D16" s="31">
        <f t="shared" si="4"/>
        <v>28051</v>
      </c>
      <c r="E16" s="31">
        <f t="shared" si="4"/>
        <v>7402</v>
      </c>
      <c r="F16" s="31">
        <f t="shared" si="4"/>
        <v>8667</v>
      </c>
      <c r="G16" s="32">
        <f t="shared" si="4"/>
        <v>16069</v>
      </c>
      <c r="H16" s="33">
        <f t="shared" si="1"/>
        <v>55.725363246254609</v>
      </c>
      <c r="I16" s="33">
        <f t="shared" si="0"/>
        <v>58.687703141928495</v>
      </c>
      <c r="J16" s="34">
        <f t="shared" si="0"/>
        <v>57.284945278243207</v>
      </c>
    </row>
    <row r="17" spans="1:15" ht="22.5" customHeight="1" thickTop="1" x14ac:dyDescent="0.15">
      <c r="A17" s="23" t="s">
        <v>20</v>
      </c>
      <c r="B17" s="35">
        <v>7434</v>
      </c>
      <c r="C17" s="36">
        <v>8428</v>
      </c>
      <c r="D17" s="48">
        <f>SUM(B17:C17)</f>
        <v>15862</v>
      </c>
      <c r="E17" s="36">
        <v>4700</v>
      </c>
      <c r="F17" s="36">
        <v>5504</v>
      </c>
      <c r="G17" s="36">
        <f>SUM(E17:F17)</f>
        <v>10204</v>
      </c>
      <c r="H17" s="37">
        <f t="shared" si="1"/>
        <v>63.223029324724244</v>
      </c>
      <c r="I17" s="37">
        <f t="shared" si="0"/>
        <v>65.306122448979593</v>
      </c>
      <c r="J17" s="38">
        <f t="shared" si="0"/>
        <v>64.329844912369182</v>
      </c>
    </row>
    <row r="18" spans="1:15" ht="22.5" customHeight="1" thickBot="1" x14ac:dyDescent="0.2">
      <c r="A18" s="44" t="s">
        <v>21</v>
      </c>
      <c r="B18" s="45">
        <v>6506</v>
      </c>
      <c r="C18" s="46">
        <v>7076</v>
      </c>
      <c r="D18" s="49">
        <f>SUM(B18:C18)</f>
        <v>13582</v>
      </c>
      <c r="E18" s="46">
        <v>4194</v>
      </c>
      <c r="F18" s="46">
        <v>4924</v>
      </c>
      <c r="G18" s="46">
        <f>SUM(E18:F18)</f>
        <v>9118</v>
      </c>
      <c r="H18" s="27">
        <f t="shared" si="1"/>
        <v>64.463572087304016</v>
      </c>
      <c r="I18" s="27">
        <f t="shared" si="0"/>
        <v>69.587337478801587</v>
      </c>
      <c r="J18" s="28">
        <f t="shared" si="0"/>
        <v>67.132970107495211</v>
      </c>
    </row>
    <row r="19" spans="1:15" ht="22.5" customHeight="1" thickTop="1" thickBot="1" x14ac:dyDescent="0.2">
      <c r="A19" s="29" t="s">
        <v>22</v>
      </c>
      <c r="B19" s="30">
        <f t="shared" ref="B19:G19" si="5">SUM(B17:B18)</f>
        <v>13940</v>
      </c>
      <c r="C19" s="31">
        <f t="shared" si="5"/>
        <v>15504</v>
      </c>
      <c r="D19" s="31">
        <f t="shared" si="5"/>
        <v>29444</v>
      </c>
      <c r="E19" s="31">
        <f t="shared" si="5"/>
        <v>8894</v>
      </c>
      <c r="F19" s="31">
        <f t="shared" si="5"/>
        <v>10428</v>
      </c>
      <c r="G19" s="32">
        <f t="shared" si="5"/>
        <v>19322</v>
      </c>
      <c r="H19" s="33">
        <f t="shared" si="1"/>
        <v>63.80200860832138</v>
      </c>
      <c r="I19" s="33">
        <f t="shared" si="0"/>
        <v>67.260061919504636</v>
      </c>
      <c r="J19" s="34">
        <f t="shared" si="0"/>
        <v>65.622877326450208</v>
      </c>
    </row>
    <row r="20" spans="1:15" ht="22.5" customHeight="1" thickTop="1" x14ac:dyDescent="0.15">
      <c r="A20" s="23" t="s">
        <v>23</v>
      </c>
      <c r="B20" s="35">
        <v>5098</v>
      </c>
      <c r="C20" s="36">
        <v>5012</v>
      </c>
      <c r="D20" s="48">
        <f>SUM(B20:C20)</f>
        <v>10110</v>
      </c>
      <c r="E20" s="36">
        <v>3525</v>
      </c>
      <c r="F20" s="36">
        <v>3685</v>
      </c>
      <c r="G20" s="36">
        <f>SUM(E20:F20)</f>
        <v>7210</v>
      </c>
      <c r="H20" s="37">
        <f t="shared" si="1"/>
        <v>69.144762652020404</v>
      </c>
      <c r="I20" s="37">
        <f t="shared" si="0"/>
        <v>73.523543495610539</v>
      </c>
      <c r="J20" s="38">
        <f t="shared" si="0"/>
        <v>71.315529179030662</v>
      </c>
    </row>
    <row r="21" spans="1:15" ht="22.5" customHeight="1" thickBot="1" x14ac:dyDescent="0.2">
      <c r="A21" s="44" t="s">
        <v>24</v>
      </c>
      <c r="B21" s="45">
        <v>3459</v>
      </c>
      <c r="C21" s="46">
        <v>3360</v>
      </c>
      <c r="D21" s="49">
        <f>SUM(B21:C21)</f>
        <v>6819</v>
      </c>
      <c r="E21" s="46">
        <v>2495</v>
      </c>
      <c r="F21" s="46">
        <v>2556</v>
      </c>
      <c r="G21" s="46">
        <f>SUM(E21:F21)</f>
        <v>5051</v>
      </c>
      <c r="H21" s="27">
        <f t="shared" si="1"/>
        <v>72.130673605088177</v>
      </c>
      <c r="I21" s="27">
        <f t="shared" si="0"/>
        <v>76.071428571428569</v>
      </c>
      <c r="J21" s="28">
        <f t="shared" si="0"/>
        <v>74.072444639976538</v>
      </c>
    </row>
    <row r="22" spans="1:15" ht="22.5" customHeight="1" thickTop="1" thickBot="1" x14ac:dyDescent="0.2">
      <c r="A22" s="29" t="s">
        <v>25</v>
      </c>
      <c r="B22" s="30">
        <f t="shared" ref="B22:G22" si="6">SUM(B20:B21)</f>
        <v>8557</v>
      </c>
      <c r="C22" s="31">
        <f t="shared" si="6"/>
        <v>8372</v>
      </c>
      <c r="D22" s="31">
        <f t="shared" si="6"/>
        <v>16929</v>
      </c>
      <c r="E22" s="31">
        <f t="shared" si="6"/>
        <v>6020</v>
      </c>
      <c r="F22" s="31">
        <f t="shared" si="6"/>
        <v>6241</v>
      </c>
      <c r="G22" s="32">
        <f t="shared" si="6"/>
        <v>12261</v>
      </c>
      <c r="H22" s="50">
        <f t="shared" si="1"/>
        <v>70.35175879396985</v>
      </c>
      <c r="I22" s="50">
        <f t="shared" si="0"/>
        <v>74.546106067845201</v>
      </c>
      <c r="J22" s="51">
        <f t="shared" si="0"/>
        <v>72.426014531277687</v>
      </c>
    </row>
    <row r="23" spans="1:15" ht="22.5" customHeight="1" thickTop="1" x14ac:dyDescent="0.15">
      <c r="A23" s="23" t="s">
        <v>26</v>
      </c>
      <c r="B23" s="35">
        <v>2681</v>
      </c>
      <c r="C23" s="36">
        <v>2753</v>
      </c>
      <c r="D23" s="48">
        <f>SUM(B23:C23)</f>
        <v>5434</v>
      </c>
      <c r="E23" s="36">
        <v>2017</v>
      </c>
      <c r="F23" s="36">
        <v>2173</v>
      </c>
      <c r="G23" s="36">
        <f>SUM(E23:F23)</f>
        <v>4190</v>
      </c>
      <c r="H23" s="37">
        <f t="shared" si="1"/>
        <v>75.233121969414398</v>
      </c>
      <c r="I23" s="37">
        <f t="shared" si="1"/>
        <v>78.932074100980756</v>
      </c>
      <c r="J23" s="38">
        <f t="shared" si="1"/>
        <v>77.107103422892891</v>
      </c>
    </row>
    <row r="24" spans="1:15" ht="22.5" customHeight="1" thickBot="1" x14ac:dyDescent="0.2">
      <c r="A24" s="44" t="s">
        <v>27</v>
      </c>
      <c r="B24" s="45">
        <v>3316</v>
      </c>
      <c r="C24" s="46">
        <v>3638</v>
      </c>
      <c r="D24" s="49">
        <f>SUM(B24:C24)</f>
        <v>6954</v>
      </c>
      <c r="E24" s="46">
        <v>2616</v>
      </c>
      <c r="F24" s="46">
        <v>2955</v>
      </c>
      <c r="G24" s="46">
        <f>SUM(E24:F24)</f>
        <v>5571</v>
      </c>
      <c r="H24" s="27">
        <f t="shared" si="1"/>
        <v>78.890229191797346</v>
      </c>
      <c r="I24" s="27">
        <f t="shared" si="1"/>
        <v>81.225948323254542</v>
      </c>
      <c r="J24" s="28">
        <f t="shared" si="1"/>
        <v>80.112165660051772</v>
      </c>
    </row>
    <row r="25" spans="1:15" ht="22.5" customHeight="1" thickTop="1" thickBot="1" x14ac:dyDescent="0.2">
      <c r="A25" s="29" t="s">
        <v>28</v>
      </c>
      <c r="B25" s="30">
        <f t="shared" ref="B25:G25" si="7">SUM(B23:B24)</f>
        <v>5997</v>
      </c>
      <c r="C25" s="31">
        <f t="shared" si="7"/>
        <v>6391</v>
      </c>
      <c r="D25" s="31">
        <f t="shared" si="7"/>
        <v>12388</v>
      </c>
      <c r="E25" s="31">
        <f t="shared" si="7"/>
        <v>4633</v>
      </c>
      <c r="F25" s="31">
        <f t="shared" si="7"/>
        <v>5128</v>
      </c>
      <c r="G25" s="32">
        <f t="shared" si="7"/>
        <v>9761</v>
      </c>
      <c r="H25" s="50">
        <f t="shared" si="1"/>
        <v>77.255294313823569</v>
      </c>
      <c r="I25" s="50">
        <f t="shared" si="1"/>
        <v>80.237834454701925</v>
      </c>
      <c r="J25" s="51">
        <f t="shared" si="1"/>
        <v>78.793994187923801</v>
      </c>
    </row>
    <row r="26" spans="1:15" ht="22.5" customHeight="1" thickTop="1" thickBot="1" x14ac:dyDescent="0.2">
      <c r="A26" s="52" t="s">
        <v>29</v>
      </c>
      <c r="B26" s="53">
        <v>6187</v>
      </c>
      <c r="C26" s="54">
        <v>10014</v>
      </c>
      <c r="D26" s="55">
        <f>SUM(B26:C26)</f>
        <v>16201</v>
      </c>
      <c r="E26" s="54">
        <v>4652</v>
      </c>
      <c r="F26" s="54">
        <v>6798</v>
      </c>
      <c r="G26" s="54">
        <f>SUM(E26:F26)</f>
        <v>11450</v>
      </c>
      <c r="H26" s="50">
        <f t="shared" si="1"/>
        <v>75.189914336512047</v>
      </c>
      <c r="I26" s="50">
        <f t="shared" si="1"/>
        <v>67.884961054523657</v>
      </c>
      <c r="J26" s="51">
        <f t="shared" si="1"/>
        <v>70.674649712980681</v>
      </c>
    </row>
    <row r="27" spans="1:15" ht="22.5" customHeight="1" thickTop="1" thickBot="1" x14ac:dyDescent="0.2">
      <c r="A27" s="56" t="s">
        <v>30</v>
      </c>
      <c r="B27" s="57">
        <f t="shared" ref="B27:F27" si="8">B9+B13+B16+B19+B22+B25+B26</f>
        <v>55578</v>
      </c>
      <c r="C27" s="58">
        <f t="shared" si="8"/>
        <v>62962</v>
      </c>
      <c r="D27" s="59">
        <f t="shared" si="8"/>
        <v>118540</v>
      </c>
      <c r="E27" s="58">
        <f t="shared" si="8"/>
        <v>34460</v>
      </c>
      <c r="F27" s="58">
        <f t="shared" si="8"/>
        <v>40783</v>
      </c>
      <c r="G27" s="58">
        <f>G9+G13+G16+G19+G22+G25+G26</f>
        <v>75243</v>
      </c>
      <c r="H27" s="60">
        <f>+E27/B27*100</f>
        <v>62.002950807873617</v>
      </c>
      <c r="I27" s="60">
        <f>+F27/C27*100</f>
        <v>64.773990661033636</v>
      </c>
      <c r="J27" s="61">
        <f>+G27/D27*100</f>
        <v>63.47477644676902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9">H7</f>
        <v>46.531791907514453</v>
      </c>
      <c r="N31" s="62">
        <f t="shared" si="9"/>
        <v>59.33147632311978</v>
      </c>
      <c r="O31" s="63">
        <f t="shared" si="9"/>
        <v>53.049645390070921</v>
      </c>
    </row>
    <row r="32" spans="1:15" ht="21" customHeight="1" x14ac:dyDescent="0.15">
      <c r="L32" s="23" t="s">
        <v>11</v>
      </c>
      <c r="M32" s="62">
        <f t="shared" si="9"/>
        <v>48.314606741573037</v>
      </c>
      <c r="N32" s="62">
        <f t="shared" si="9"/>
        <v>52.923076923076927</v>
      </c>
      <c r="O32" s="63">
        <f t="shared" si="9"/>
        <v>50.513950073421441</v>
      </c>
    </row>
    <row r="33" spans="12:15" ht="21" customHeight="1" x14ac:dyDescent="0.15">
      <c r="L33" s="23" t="s">
        <v>13</v>
      </c>
      <c r="M33" s="62">
        <f t="shared" ref="M33:O35" si="10">H10</f>
        <v>38.797814207650269</v>
      </c>
      <c r="N33" s="62">
        <f t="shared" si="10"/>
        <v>46.648044692737429</v>
      </c>
      <c r="O33" s="63">
        <f t="shared" si="10"/>
        <v>42.679558011049721</v>
      </c>
    </row>
    <row r="34" spans="12:15" ht="21" customHeight="1" x14ac:dyDescent="0.15">
      <c r="L34" s="39" t="s">
        <v>14</v>
      </c>
      <c r="M34" s="64">
        <f t="shared" si="10"/>
        <v>34.745762711864408</v>
      </c>
      <c r="N34" s="64">
        <f t="shared" si="10"/>
        <v>38.679245283018872</v>
      </c>
      <c r="O34" s="65">
        <f t="shared" si="10"/>
        <v>36.766844401357247</v>
      </c>
    </row>
    <row r="35" spans="12:15" ht="21" customHeight="1" x14ac:dyDescent="0.15">
      <c r="L35" s="44" t="s">
        <v>15</v>
      </c>
      <c r="M35" s="66">
        <f t="shared" si="10"/>
        <v>37.158590308370044</v>
      </c>
      <c r="N35" s="66">
        <f t="shared" si="10"/>
        <v>45.232582614186491</v>
      </c>
      <c r="O35" s="67">
        <f t="shared" si="10"/>
        <v>41.28726724787429</v>
      </c>
    </row>
    <row r="36" spans="12:15" ht="21" customHeight="1" x14ac:dyDescent="0.15">
      <c r="L36" s="39" t="s">
        <v>17</v>
      </c>
      <c r="M36" s="64">
        <f t="shared" ref="M36:O37" si="11">H14</f>
        <v>52.361525184371573</v>
      </c>
      <c r="N36" s="64">
        <f t="shared" si="11"/>
        <v>55.890410958904113</v>
      </c>
      <c r="O36" s="65">
        <f t="shared" si="11"/>
        <v>54.200480913736094</v>
      </c>
    </row>
    <row r="37" spans="12:15" ht="21" customHeight="1" x14ac:dyDescent="0.15">
      <c r="L37" s="39" t="s">
        <v>18</v>
      </c>
      <c r="M37" s="64">
        <f t="shared" si="11"/>
        <v>58.827785817655574</v>
      </c>
      <c r="N37" s="64">
        <f t="shared" si="11"/>
        <v>61.164304864036765</v>
      </c>
      <c r="O37" s="65">
        <f t="shared" si="11"/>
        <v>60.069185376110703</v>
      </c>
    </row>
    <row r="38" spans="12:15" ht="21" customHeight="1" x14ac:dyDescent="0.15">
      <c r="L38" s="39" t="s">
        <v>20</v>
      </c>
      <c r="M38" s="64">
        <f t="shared" ref="M38:O39" si="12">H17</f>
        <v>63.223029324724244</v>
      </c>
      <c r="N38" s="64">
        <f t="shared" si="12"/>
        <v>65.306122448979593</v>
      </c>
      <c r="O38" s="65">
        <f t="shared" si="12"/>
        <v>64.329844912369182</v>
      </c>
    </row>
    <row r="39" spans="12:15" ht="21" customHeight="1" x14ac:dyDescent="0.15">
      <c r="L39" s="39" t="s">
        <v>21</v>
      </c>
      <c r="M39" s="64">
        <f t="shared" si="12"/>
        <v>64.463572087304016</v>
      </c>
      <c r="N39" s="64">
        <f t="shared" si="12"/>
        <v>69.587337478801587</v>
      </c>
      <c r="O39" s="65">
        <f t="shared" si="12"/>
        <v>67.132970107495211</v>
      </c>
    </row>
    <row r="40" spans="12:15" ht="21" customHeight="1" x14ac:dyDescent="0.15">
      <c r="L40" s="39" t="s">
        <v>23</v>
      </c>
      <c r="M40" s="64">
        <f t="shared" ref="M40:O41" si="13">H20</f>
        <v>69.144762652020404</v>
      </c>
      <c r="N40" s="64">
        <f t="shared" si="13"/>
        <v>73.523543495610539</v>
      </c>
      <c r="O40" s="65">
        <f t="shared" si="13"/>
        <v>71.315529179030662</v>
      </c>
    </row>
    <row r="41" spans="12:15" ht="21" customHeight="1" x14ac:dyDescent="0.15">
      <c r="L41" s="39" t="s">
        <v>24</v>
      </c>
      <c r="M41" s="64">
        <f t="shared" si="13"/>
        <v>72.130673605088177</v>
      </c>
      <c r="N41" s="64">
        <f t="shared" si="13"/>
        <v>76.071428571428569</v>
      </c>
      <c r="O41" s="65">
        <f t="shared" si="13"/>
        <v>74.072444639976538</v>
      </c>
    </row>
    <row r="42" spans="12:15" ht="21" customHeight="1" x14ac:dyDescent="0.15">
      <c r="L42" s="39" t="s">
        <v>26</v>
      </c>
      <c r="M42" s="64">
        <f t="shared" ref="M42:O43" si="14">H23</f>
        <v>75.233121969414398</v>
      </c>
      <c r="N42" s="64">
        <f t="shared" si="14"/>
        <v>78.932074100980756</v>
      </c>
      <c r="O42" s="65">
        <f t="shared" si="14"/>
        <v>77.107103422892891</v>
      </c>
    </row>
    <row r="43" spans="12:15" ht="21" customHeight="1" thickBot="1" x14ac:dyDescent="0.2">
      <c r="L43" s="44" t="s">
        <v>27</v>
      </c>
      <c r="M43" s="66">
        <f t="shared" si="14"/>
        <v>78.890229191797346</v>
      </c>
      <c r="N43" s="66">
        <f t="shared" si="14"/>
        <v>81.225948323254542</v>
      </c>
      <c r="O43" s="67">
        <f t="shared" si="14"/>
        <v>80.112165660051772</v>
      </c>
    </row>
    <row r="44" spans="12:15" ht="21" customHeight="1" thickTop="1" thickBot="1" x14ac:dyDescent="0.2">
      <c r="L44" s="52" t="s">
        <v>29</v>
      </c>
      <c r="M44" s="68">
        <f t="shared" ref="M44:O45" si="15">H26</f>
        <v>75.189914336512047</v>
      </c>
      <c r="N44" s="68">
        <f t="shared" si="15"/>
        <v>67.884961054523657</v>
      </c>
      <c r="O44" s="69">
        <f t="shared" si="15"/>
        <v>70.674649712980681</v>
      </c>
    </row>
    <row r="45" spans="12:15" ht="21" customHeight="1" thickTop="1" thickBot="1" x14ac:dyDescent="0.2">
      <c r="L45" s="56" t="s">
        <v>9</v>
      </c>
      <c r="M45" s="70">
        <f t="shared" si="15"/>
        <v>62.002950807873617</v>
      </c>
      <c r="N45" s="71">
        <f t="shared" si="15"/>
        <v>64.773990661033636</v>
      </c>
      <c r="O45" s="72">
        <f t="shared" si="15"/>
        <v>63.47477644676902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H28都知事</vt:lpstr>
      <vt:lpstr>H28都知事!Print_Area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2023-07-13T04:43:43Z</dcterms:created>
  <dcterms:modified xsi:type="dcterms:W3CDTF">2023-07-13T04:43:54Z</dcterms:modified>
</cp:coreProperties>
</file>