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9(2017)\"/>
    </mc:Choice>
  </mc:AlternateContent>
  <bookViews>
    <workbookView xWindow="480" yWindow="60" windowWidth="19395" windowHeight="7380"/>
  </bookViews>
  <sheets>
    <sheet name="7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/>
  <c r="I118" i="1"/>
  <c r="I117" i="1"/>
  <c r="I116" i="1"/>
  <c r="I115" i="1"/>
  <c r="I114" i="1"/>
  <c r="K113" i="1"/>
  <c r="J113" i="1"/>
  <c r="I113" i="1"/>
  <c r="I112" i="1"/>
  <c r="I111" i="1"/>
  <c r="I110" i="1"/>
  <c r="I109" i="1"/>
  <c r="I108" i="1"/>
  <c r="K107" i="1"/>
  <c r="J107" i="1"/>
  <c r="I107" i="1"/>
  <c r="I106" i="1"/>
  <c r="I105" i="1"/>
  <c r="I104" i="1"/>
  <c r="I103" i="1"/>
  <c r="I102" i="1"/>
  <c r="K101" i="1"/>
  <c r="J101" i="1"/>
  <c r="I101" i="1"/>
  <c r="I100" i="1"/>
  <c r="I99" i="1"/>
  <c r="I98" i="1"/>
  <c r="I97" i="1"/>
  <c r="I96" i="1"/>
  <c r="K95" i="1"/>
  <c r="J95" i="1"/>
  <c r="I95" i="1"/>
  <c r="I94" i="1"/>
  <c r="I93" i="1"/>
  <c r="I92" i="1"/>
  <c r="I91" i="1"/>
  <c r="I90" i="1"/>
  <c r="K89" i="1"/>
  <c r="J89" i="1"/>
  <c r="I89" i="1"/>
  <c r="I88" i="1"/>
  <c r="I87" i="1"/>
  <c r="I86" i="1"/>
  <c r="I85" i="1"/>
  <c r="I84" i="1"/>
  <c r="K83" i="1"/>
  <c r="J83" i="1"/>
  <c r="I83" i="1"/>
  <c r="I82" i="1"/>
  <c r="I81" i="1"/>
  <c r="I80" i="1"/>
  <c r="I79" i="1"/>
  <c r="I78" i="1"/>
  <c r="K77" i="1"/>
  <c r="J77" i="1"/>
  <c r="I77" i="1"/>
  <c r="I76" i="1"/>
  <c r="I75" i="1"/>
  <c r="I74" i="1"/>
  <c r="I73" i="1"/>
  <c r="I72" i="1"/>
  <c r="K71" i="1"/>
  <c r="J71" i="1"/>
  <c r="I71" i="1"/>
  <c r="I70" i="1"/>
  <c r="I69" i="1"/>
  <c r="I68" i="1"/>
  <c r="I67" i="1"/>
  <c r="I66" i="1"/>
  <c r="K65" i="1"/>
  <c r="J65" i="1"/>
  <c r="I65" i="1"/>
  <c r="I64" i="1"/>
  <c r="I63" i="1"/>
  <c r="I62" i="1"/>
  <c r="I61" i="1"/>
  <c r="I60" i="1"/>
  <c r="K59" i="1"/>
  <c r="J59" i="1"/>
  <c r="I59" i="1"/>
  <c r="I58" i="1"/>
  <c r="I57" i="1"/>
  <c r="I56" i="1"/>
  <c r="I55" i="1"/>
  <c r="I54" i="1"/>
  <c r="K53" i="1"/>
  <c r="J53" i="1"/>
  <c r="I53" i="1"/>
  <c r="I52" i="1"/>
  <c r="I51" i="1"/>
  <c r="I50" i="1"/>
  <c r="I49" i="1"/>
  <c r="I48" i="1"/>
  <c r="K47" i="1"/>
  <c r="J47" i="1"/>
  <c r="I47" i="1"/>
  <c r="I46" i="1"/>
  <c r="I45" i="1"/>
  <c r="I44" i="1"/>
  <c r="I43" i="1"/>
  <c r="I42" i="1"/>
  <c r="K41" i="1"/>
  <c r="J41" i="1"/>
  <c r="I41" i="1"/>
  <c r="I40" i="1"/>
  <c r="I39" i="1"/>
  <c r="I38" i="1"/>
  <c r="I37" i="1"/>
  <c r="I36" i="1"/>
  <c r="K35" i="1"/>
  <c r="J35" i="1"/>
  <c r="I35" i="1"/>
  <c r="I34" i="1"/>
  <c r="I33" i="1"/>
  <c r="I32" i="1"/>
  <c r="I31" i="1"/>
  <c r="I30" i="1"/>
  <c r="K29" i="1"/>
  <c r="J29" i="1"/>
  <c r="I29" i="1"/>
  <c r="I28" i="1"/>
  <c r="I27" i="1"/>
  <c r="I26" i="1"/>
  <c r="I25" i="1"/>
  <c r="I24" i="1"/>
  <c r="K23" i="1"/>
  <c r="J23" i="1"/>
  <c r="I23" i="1"/>
  <c r="I22" i="1"/>
  <c r="I21" i="1"/>
  <c r="I20" i="1"/>
  <c r="I19" i="1"/>
  <c r="I18" i="1"/>
  <c r="K17" i="1"/>
  <c r="J17" i="1"/>
  <c r="I17" i="1"/>
  <c r="I16" i="1"/>
  <c r="I15" i="1"/>
  <c r="I14" i="1"/>
  <c r="I13" i="1"/>
  <c r="I12" i="1"/>
  <c r="K11" i="1"/>
  <c r="J11" i="1"/>
  <c r="I11" i="1"/>
  <c r="I10" i="1"/>
  <c r="I9" i="1"/>
  <c r="I8" i="1"/>
  <c r="I7" i="1"/>
  <c r="I6" i="1"/>
  <c r="K5" i="1"/>
  <c r="K131" i="1" s="1"/>
  <c r="J5" i="1"/>
  <c r="J131" i="1" s="1"/>
  <c r="I5" i="1"/>
  <c r="I131" i="1" l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R23" i="1" s="1"/>
  <c r="R77" i="1" s="1"/>
  <c r="G113" i="1"/>
  <c r="F113" i="1"/>
  <c r="F112" i="1"/>
  <c r="F111" i="1"/>
  <c r="F110" i="1"/>
  <c r="F109" i="1"/>
  <c r="F108" i="1"/>
  <c r="H107" i="1"/>
  <c r="R22" i="1" s="1"/>
  <c r="R76" i="1" s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R20" i="1" s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R18" i="1" s="1"/>
  <c r="G83" i="1"/>
  <c r="F83" i="1"/>
  <c r="F82" i="1"/>
  <c r="F81" i="1"/>
  <c r="F80" i="1"/>
  <c r="F79" i="1"/>
  <c r="Q78" i="1"/>
  <c r="F78" i="1"/>
  <c r="H77" i="1"/>
  <c r="G77" i="1"/>
  <c r="F77" i="1" s="1"/>
  <c r="F76" i="1"/>
  <c r="F75" i="1"/>
  <c r="F74" i="1"/>
  <c r="F73" i="1"/>
  <c r="F72" i="1"/>
  <c r="H71" i="1"/>
  <c r="R16" i="1" s="1"/>
  <c r="R70" i="1" s="1"/>
  <c r="G71" i="1"/>
  <c r="Q16" i="1" s="1"/>
  <c r="Q70" i="1" s="1"/>
  <c r="F70" i="1"/>
  <c r="F69" i="1"/>
  <c r="F68" i="1"/>
  <c r="F67" i="1"/>
  <c r="F66" i="1"/>
  <c r="H65" i="1"/>
  <c r="R15" i="1" s="1"/>
  <c r="R69" i="1" s="1"/>
  <c r="G65" i="1"/>
  <c r="F65" i="1"/>
  <c r="F64" i="1"/>
  <c r="Q63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R12" i="1" s="1"/>
  <c r="R66" i="1" s="1"/>
  <c r="G47" i="1"/>
  <c r="P46" i="1"/>
  <c r="F46" i="1"/>
  <c r="P45" i="1"/>
  <c r="F45" i="1"/>
  <c r="P44" i="1"/>
  <c r="F44" i="1"/>
  <c r="P43" i="1"/>
  <c r="F43" i="1"/>
  <c r="P42" i="1"/>
  <c r="F42" i="1"/>
  <c r="P41" i="1"/>
  <c r="H41" i="1"/>
  <c r="R11" i="1" s="1"/>
  <c r="R65" i="1" s="1"/>
  <c r="G41" i="1"/>
  <c r="P40" i="1"/>
  <c r="F40" i="1"/>
  <c r="Y39" i="1"/>
  <c r="W39" i="1" s="1"/>
  <c r="X39" i="1"/>
  <c r="P39" i="1"/>
  <c r="F39" i="1"/>
  <c r="Y38" i="1"/>
  <c r="Y40" i="1" s="1"/>
  <c r="X38" i="1"/>
  <c r="P38" i="1"/>
  <c r="F38" i="1"/>
  <c r="P37" i="1"/>
  <c r="F37" i="1"/>
  <c r="Y36" i="1"/>
  <c r="X36" i="1"/>
  <c r="P36" i="1"/>
  <c r="F36" i="1"/>
  <c r="Y35" i="1"/>
  <c r="Y37" i="1" s="1"/>
  <c r="X35" i="1"/>
  <c r="X37" i="1" s="1"/>
  <c r="P35" i="1"/>
  <c r="H35" i="1"/>
  <c r="G35" i="1"/>
  <c r="Q10" i="1" s="1"/>
  <c r="Q64" i="1" s="1"/>
  <c r="P34" i="1"/>
  <c r="F34" i="1"/>
  <c r="Y33" i="1"/>
  <c r="W33" i="1" s="1"/>
  <c r="X33" i="1"/>
  <c r="P33" i="1"/>
  <c r="F33" i="1"/>
  <c r="Y32" i="1"/>
  <c r="Y34" i="1" s="1"/>
  <c r="Y41" i="1" s="1"/>
  <c r="X32" i="1"/>
  <c r="P32" i="1"/>
  <c r="F32" i="1"/>
  <c r="F31" i="1"/>
  <c r="F30" i="1"/>
  <c r="H29" i="1"/>
  <c r="R9" i="1" s="1"/>
  <c r="R63" i="1" s="1"/>
  <c r="G29" i="1"/>
  <c r="F28" i="1"/>
  <c r="F27" i="1"/>
  <c r="F26" i="1"/>
  <c r="R25" i="1"/>
  <c r="R79" i="1" s="1"/>
  <c r="Q25" i="1"/>
  <c r="P25" i="1" s="1"/>
  <c r="F25" i="1"/>
  <c r="R24" i="1"/>
  <c r="R78" i="1" s="1"/>
  <c r="Q24" i="1"/>
  <c r="F24" i="1"/>
  <c r="Q23" i="1"/>
  <c r="H23" i="1"/>
  <c r="G23" i="1"/>
  <c r="Q22" i="1"/>
  <c r="F22" i="1"/>
  <c r="R21" i="1"/>
  <c r="R75" i="1" s="1"/>
  <c r="Q21" i="1"/>
  <c r="F21" i="1"/>
  <c r="Q20" i="1"/>
  <c r="F20" i="1"/>
  <c r="R19" i="1"/>
  <c r="R73" i="1" s="1"/>
  <c r="Q19" i="1"/>
  <c r="F19" i="1"/>
  <c r="Q18" i="1"/>
  <c r="F18" i="1"/>
  <c r="R17" i="1"/>
  <c r="R71" i="1" s="1"/>
  <c r="H17" i="1"/>
  <c r="R7" i="1" s="1"/>
  <c r="G17" i="1"/>
  <c r="F17" i="1"/>
  <c r="F16" i="1"/>
  <c r="Q15" i="1"/>
  <c r="F15" i="1"/>
  <c r="R14" i="1"/>
  <c r="R68" i="1" s="1"/>
  <c r="Q14" i="1"/>
  <c r="Q68" i="1" s="1"/>
  <c r="F14" i="1"/>
  <c r="R13" i="1"/>
  <c r="R67" i="1" s="1"/>
  <c r="F13" i="1"/>
  <c r="X12" i="1"/>
  <c r="F12" i="1"/>
  <c r="Q11" i="1"/>
  <c r="P11" i="1" s="1"/>
  <c r="H11" i="1"/>
  <c r="G11" i="1"/>
  <c r="Q6" i="1" s="1"/>
  <c r="F10" i="1"/>
  <c r="Q9" i="1"/>
  <c r="F9" i="1"/>
  <c r="R8" i="1"/>
  <c r="Q8" i="1"/>
  <c r="Q62" i="1" s="1"/>
  <c r="F8" i="1"/>
  <c r="Q7" i="1"/>
  <c r="P7" i="1" s="1"/>
  <c r="F7" i="1"/>
  <c r="X6" i="1"/>
  <c r="F6" i="1"/>
  <c r="H5" i="1"/>
  <c r="R5" i="1" s="1"/>
  <c r="G5" i="1"/>
  <c r="G131" i="1" s="1"/>
  <c r="R72" i="1" l="1"/>
  <c r="Y65" i="1" s="1"/>
  <c r="Y11" i="1"/>
  <c r="R74" i="1"/>
  <c r="Y12" i="1"/>
  <c r="Q5" i="1"/>
  <c r="Q59" i="1" s="1"/>
  <c r="W12" i="1"/>
  <c r="P15" i="1"/>
  <c r="P18" i="1"/>
  <c r="P20" i="1"/>
  <c r="P22" i="1"/>
  <c r="P23" i="1"/>
  <c r="Q77" i="1"/>
  <c r="P78" i="1"/>
  <c r="Q79" i="1"/>
  <c r="P79" i="1" s="1"/>
  <c r="P9" i="1"/>
  <c r="F11" i="1"/>
  <c r="Q13" i="1"/>
  <c r="P13" i="1" s="1"/>
  <c r="P68" i="1"/>
  <c r="Q17" i="1"/>
  <c r="P17" i="1" s="1"/>
  <c r="P19" i="1"/>
  <c r="P21" i="1"/>
  <c r="F23" i="1"/>
  <c r="P24" i="1"/>
  <c r="W32" i="1"/>
  <c r="X34" i="1"/>
  <c r="F35" i="1"/>
  <c r="W36" i="1"/>
  <c r="W38" i="1"/>
  <c r="X40" i="1"/>
  <c r="W40" i="1" s="1"/>
  <c r="F47" i="1"/>
  <c r="Q65" i="1"/>
  <c r="Q69" i="1"/>
  <c r="P69" i="1" s="1"/>
  <c r="Q60" i="1"/>
  <c r="Y66" i="1"/>
  <c r="X59" i="1"/>
  <c r="Y63" i="1"/>
  <c r="R61" i="1"/>
  <c r="Y60" i="1" s="1"/>
  <c r="Y6" i="1"/>
  <c r="W6" i="1" s="1"/>
  <c r="P63" i="1"/>
  <c r="P77" i="1"/>
  <c r="R59" i="1"/>
  <c r="Y8" i="1"/>
  <c r="P16" i="1"/>
  <c r="Y67" i="1"/>
  <c r="W37" i="1"/>
  <c r="P65" i="1"/>
  <c r="P70" i="1"/>
  <c r="H131" i="1"/>
  <c r="F131" i="1" s="1"/>
  <c r="P5" i="1"/>
  <c r="X5" i="1"/>
  <c r="X9" i="1"/>
  <c r="X11" i="1"/>
  <c r="Q12" i="1"/>
  <c r="Q26" i="1" s="1"/>
  <c r="F5" i="1"/>
  <c r="R6" i="1"/>
  <c r="R60" i="1" s="1"/>
  <c r="P8" i="1"/>
  <c r="Y9" i="1"/>
  <c r="R10" i="1"/>
  <c r="P14" i="1"/>
  <c r="F29" i="1"/>
  <c r="W35" i="1"/>
  <c r="F41" i="1"/>
  <c r="Q61" i="1"/>
  <c r="R62" i="1"/>
  <c r="Q67" i="1"/>
  <c r="F71" i="1"/>
  <c r="Q71" i="1"/>
  <c r="P71" i="1" s="1"/>
  <c r="Q72" i="1"/>
  <c r="Q73" i="1"/>
  <c r="P73" i="1" s="1"/>
  <c r="Q74" i="1"/>
  <c r="Q75" i="1"/>
  <c r="P75" i="1" s="1"/>
  <c r="Q76" i="1"/>
  <c r="P76" i="1" s="1"/>
  <c r="W34" i="1"/>
  <c r="P59" i="1"/>
  <c r="W9" i="1" l="1"/>
  <c r="Y10" i="1"/>
  <c r="R26" i="1"/>
  <c r="Y13" i="1"/>
  <c r="X41" i="1"/>
  <c r="W41" i="1" s="1"/>
  <c r="X13" i="1"/>
  <c r="W13" i="1" s="1"/>
  <c r="W11" i="1"/>
  <c r="P26" i="1"/>
  <c r="X60" i="1"/>
  <c r="P61" i="1"/>
  <c r="W60" i="1" s="1"/>
  <c r="X66" i="1"/>
  <c r="P74" i="1"/>
  <c r="W66" i="1" s="1"/>
  <c r="R64" i="1"/>
  <c r="P64" i="1" s="1"/>
  <c r="P10" i="1"/>
  <c r="X7" i="1"/>
  <c r="Y59" i="1"/>
  <c r="Y61" i="1" s="1"/>
  <c r="P6" i="1"/>
  <c r="X65" i="1"/>
  <c r="X67" i="1" s="1"/>
  <c r="P72" i="1"/>
  <c r="W65" i="1" s="1"/>
  <c r="X61" i="1"/>
  <c r="X63" i="1"/>
  <c r="P67" i="1"/>
  <c r="W63" i="1" s="1"/>
  <c r="Q66" i="1"/>
  <c r="X8" i="1"/>
  <c r="P12" i="1"/>
  <c r="Y5" i="1"/>
  <c r="Y7" i="1" s="1"/>
  <c r="Y14" i="1" s="1"/>
  <c r="P62" i="1"/>
  <c r="P60" i="1"/>
  <c r="W59" i="1" s="1"/>
  <c r="W61" i="1" s="1"/>
  <c r="W67" i="1" l="1"/>
  <c r="P66" i="1"/>
  <c r="X62" i="1"/>
  <c r="X64" i="1" s="1"/>
  <c r="R80" i="1"/>
  <c r="X10" i="1"/>
  <c r="W10" i="1" s="1"/>
  <c r="W8" i="1"/>
  <c r="X68" i="1"/>
  <c r="W5" i="1"/>
  <c r="W62" i="1"/>
  <c r="W64" i="1" s="1"/>
  <c r="W68" i="1" s="1"/>
  <c r="Q80" i="1"/>
  <c r="P80" i="1" s="1"/>
  <c r="W7" i="1"/>
  <c r="Y62" i="1"/>
  <c r="Y64" i="1" s="1"/>
  <c r="Y68" i="1" s="1"/>
  <c r="X14" i="1" l="1"/>
  <c r="W14" i="1" s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<sst xmlns="http://schemas.openxmlformats.org/spreadsheetml/2006/main" count="384" uniqueCount="56">
  <si>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</si>
  <si>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</si>
  <si>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</si>
  <si>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</si>
  <si>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</si>
  <si>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</si>
  <si>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</si>
  <si>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</si>
  <si>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</si>
  <si>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</si>
  <si>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</si>
  <si>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</si>
  <si>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</si>
  <si>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</si>
  <si>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</si>
  <si>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</si>
  <si>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</si>
  <si>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</si>
  <si>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</si>
  <si>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</si>
  <si>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</si>
  <si>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</si>
  <si>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</si>
  <si>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</si>
  <si>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</si>
  <si>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</si>
  <si>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</si>
  <si>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</si>
  <si>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</si>
  <si>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</si>
  <si>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</si>
  <si>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</si>
  <si>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</si>
  <si>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</si>
  <si>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</si>
  <si>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</si>
  <si>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</si>
  <si>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</si>
  <si>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</si>
  <si>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</si>
  <si>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</si>
  <si>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</si>
  <si>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</si>
  <si>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</si>
  <si>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</si>
  <si>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</si>
  <si>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</si>
  <si>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</si>
  <si>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</si>
  <si>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</si>
  <si>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</si>
  <si>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</si>
  <si>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総計</t>
    <rPh sb="0" eb="2">
      <t>ソウケイ</t>
    </rPh>
    <phoneticPr fontId="5"/>
  </si>
  <si>
    <t>合計</t>
    <rPh sb="0" eb="2">
      <t>ゴウケイ</t>
    </rPh>
    <phoneticPr fontId="5"/>
  </si>
  <si>
    <t>平成２９年７月１日現在の年齢別人口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</si>
  <si>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日本人</t>
    <rPh sb="0" eb="3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</si>
</sst>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131"/>
  <sheetViews>
    <sheetView tabSelected="1" workbookViewId="0">
      <selection activeCell="L12" sqref="L12: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8985</v>
      </c>
      <c r="D5" s="39">
        <f>G5+J5</f>
        <v>4546</v>
      </c>
      <c r="E5" s="39">
        <f>H5+K5</f>
        <v>4439</v>
      </c>
      <c r="F5" s="13">
        <f>G5+H5</f>
        <v>8692</v>
      </c>
      <c r="G5" s="13">
        <f>SUM(G6:G10)</f>
        <v>4387</v>
      </c>
      <c r="H5" s="13">
        <f>SUM(H6:H10)</f>
        <v>4305</v>
      </c>
      <c r="I5" s="39">
        <f>SUM(J5:K5)</f>
        <v>293</v>
      </c>
      <c r="J5" s="39">
        <f>SUM(J6:J10)</f>
        <v>159</v>
      </c>
      <c r="K5" s="39">
        <f t="shared" ref="K5" si="0">SUM(K6:K10)</f>
        <v>134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8692</v>
      </c>
      <c r="Q5" s="16">
        <f>G5</f>
        <v>4387</v>
      </c>
      <c r="R5" s="16">
        <f>H5</f>
        <v>4305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14810</v>
      </c>
      <c r="X5" s="19">
        <f>SUM(Q5:Q6)</f>
        <v>7482</v>
      </c>
      <c r="Y5" s="19">
        <f>SUM(R5:R6)</f>
        <v>7328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1905</v>
      </c>
      <c r="D6" s="44">
        <f t="shared" ref="D6:E69" si="4">G6+J6</f>
        <v>953</v>
      </c>
      <c r="E6" s="44">
        <f t="shared" si="4"/>
        <v>952</v>
      </c>
      <c r="F6" s="21">
        <f t="shared" ref="F6:F69" si="5">G6+H6</f>
        <v>1843</v>
      </c>
      <c r="G6" s="22">
        <v>922</v>
      </c>
      <c r="H6" s="22">
        <v>921</v>
      </c>
      <c r="I6" s="40">
        <f>SUM(J6:K6)</f>
        <v>62</v>
      </c>
      <c r="J6" s="41">
        <v>31</v>
      </c>
      <c r="K6" s="41">
        <v>31</v>
      </c>
      <c r="M6" s="54"/>
      <c r="N6" s="23" t="s">
        <v>14</v>
      </c>
      <c r="O6" s="15" t="s">
        <v>11</v>
      </c>
      <c r="P6" s="16">
        <f t="shared" si="1"/>
        <v>6118</v>
      </c>
      <c r="Q6" s="16">
        <f>G11</f>
        <v>3095</v>
      </c>
      <c r="R6" s="16">
        <f>H11</f>
        <v>3023</v>
      </c>
      <c r="T6" s="54"/>
      <c r="U6" s="17" t="s">
        <v>15</v>
      </c>
      <c r="V6" s="18" t="s">
        <v>11</v>
      </c>
      <c r="W6" s="19">
        <f t="shared" si="2"/>
        <v>4423</v>
      </c>
      <c r="X6" s="19">
        <f>Q7</f>
        <v>2234</v>
      </c>
      <c r="Y6" s="19">
        <f>R7</f>
        <v>2189</v>
      </c>
    </row>
    <row r="7" spans="1:25" x14ac:dyDescent="0.15">
      <c r="A7" s="20">
        <v>1</v>
      </c>
      <c r="B7" s="15" t="s">
        <v>11</v>
      </c>
      <c r="C7" s="40">
        <f t="shared" si="3"/>
        <v>1921</v>
      </c>
      <c r="D7" s="44">
        <f t="shared" si="4"/>
        <v>961</v>
      </c>
      <c r="E7" s="44">
        <f t="shared" si="4"/>
        <v>960</v>
      </c>
      <c r="F7" s="21">
        <f t="shared" si="5"/>
        <v>1868</v>
      </c>
      <c r="G7" s="22">
        <v>933</v>
      </c>
      <c r="H7" s="22">
        <v>935</v>
      </c>
      <c r="I7" s="40">
        <f t="shared" ref="I7:I22" si="6">SUM(J7:K7)</f>
        <v>53</v>
      </c>
      <c r="J7" s="41">
        <v>28</v>
      </c>
      <c r="K7" s="41">
        <v>25</v>
      </c>
      <c r="M7" s="55"/>
      <c r="N7" s="23" t="s">
        <v>15</v>
      </c>
      <c r="O7" s="15" t="s">
        <v>11</v>
      </c>
      <c r="P7" s="16">
        <f t="shared" si="1"/>
        <v>4423</v>
      </c>
      <c r="Q7" s="16">
        <f>G17</f>
        <v>2234</v>
      </c>
      <c r="R7" s="16">
        <f>H17</f>
        <v>2189</v>
      </c>
      <c r="T7" s="55"/>
      <c r="U7" s="24" t="s">
        <v>16</v>
      </c>
      <c r="V7" s="24"/>
      <c r="W7" s="25">
        <f t="shared" si="2"/>
        <v>19233</v>
      </c>
      <c r="X7" s="25">
        <f>SUM(X5:X6)</f>
        <v>9716</v>
      </c>
      <c r="Y7" s="25">
        <f>SUM(Y5:Y6)</f>
        <v>9517</v>
      </c>
    </row>
    <row r="8" spans="1:25" x14ac:dyDescent="0.15">
      <c r="A8" s="20">
        <v>2</v>
      </c>
      <c r="B8" s="15" t="s">
        <v>11</v>
      </c>
      <c r="C8" s="40">
        <f t="shared" si="3"/>
        <v>1896</v>
      </c>
      <c r="D8" s="44">
        <f t="shared" si="4"/>
        <v>986</v>
      </c>
      <c r="E8" s="44">
        <f t="shared" si="4"/>
        <v>910</v>
      </c>
      <c r="F8" s="21">
        <f t="shared" si="5"/>
        <v>1830</v>
      </c>
      <c r="G8" s="22">
        <v>952</v>
      </c>
      <c r="H8" s="22">
        <v>878</v>
      </c>
      <c r="I8" s="40">
        <f t="shared" si="6"/>
        <v>66</v>
      </c>
      <c r="J8" s="41">
        <v>34</v>
      </c>
      <c r="K8" s="41">
        <v>32</v>
      </c>
      <c r="M8" s="53" t="s">
        <v>17</v>
      </c>
      <c r="N8" s="23" t="s">
        <v>18</v>
      </c>
      <c r="O8" s="15" t="s">
        <v>11</v>
      </c>
      <c r="P8" s="16">
        <f t="shared" si="1"/>
        <v>3645</v>
      </c>
      <c r="Q8" s="16">
        <f>G23</f>
        <v>1838</v>
      </c>
      <c r="R8" s="16">
        <f>H23</f>
        <v>1807</v>
      </c>
      <c r="T8" s="56" t="s">
        <v>19</v>
      </c>
      <c r="U8" s="26" t="s">
        <v>20</v>
      </c>
      <c r="V8" s="27" t="s">
        <v>21</v>
      </c>
      <c r="W8" s="19">
        <f t="shared" si="2"/>
        <v>48877</v>
      </c>
      <c r="X8" s="19">
        <f>SUM(Q8:Q12)</f>
        <v>23544</v>
      </c>
      <c r="Y8" s="19">
        <f>SUM(R8:R12)</f>
        <v>25333</v>
      </c>
    </row>
    <row r="9" spans="1:25" x14ac:dyDescent="0.15">
      <c r="A9" s="20">
        <v>3</v>
      </c>
      <c r="B9" s="15" t="s">
        <v>11</v>
      </c>
      <c r="C9" s="40">
        <f t="shared" si="3"/>
        <v>1657</v>
      </c>
      <c r="D9" s="44">
        <f t="shared" si="4"/>
        <v>858</v>
      </c>
      <c r="E9" s="44">
        <f t="shared" si="4"/>
        <v>799</v>
      </c>
      <c r="F9" s="21">
        <f t="shared" si="5"/>
        <v>1609</v>
      </c>
      <c r="G9" s="22">
        <v>828</v>
      </c>
      <c r="H9" s="22">
        <v>781</v>
      </c>
      <c r="I9" s="40">
        <f t="shared" si="6"/>
        <v>48</v>
      </c>
      <c r="J9" s="41">
        <v>30</v>
      </c>
      <c r="K9" s="41">
        <v>18</v>
      </c>
      <c r="M9" s="54"/>
      <c r="N9" s="23" t="s">
        <v>22</v>
      </c>
      <c r="O9" s="15" t="s">
        <v>11</v>
      </c>
      <c r="P9" s="16">
        <f t="shared" si="1"/>
        <v>5323</v>
      </c>
      <c r="Q9" s="16">
        <f>G29</f>
        <v>2619</v>
      </c>
      <c r="R9" s="16">
        <f>H29</f>
        <v>2704</v>
      </c>
      <c r="T9" s="54"/>
      <c r="U9" s="26" t="s">
        <v>23</v>
      </c>
      <c r="V9" s="27" t="s">
        <v>21</v>
      </c>
      <c r="W9" s="19">
        <f t="shared" si="2"/>
        <v>55525</v>
      </c>
      <c r="X9" s="19">
        <f>SUM(Q13:Q17)</f>
        <v>27057</v>
      </c>
      <c r="Y9" s="19">
        <f>SUM(R13:R17)</f>
        <v>28468</v>
      </c>
    </row>
    <row r="10" spans="1:25" x14ac:dyDescent="0.15">
      <c r="A10" s="20">
        <v>4</v>
      </c>
      <c r="B10" s="15" t="s">
        <v>11</v>
      </c>
      <c r="C10" s="40">
        <f t="shared" si="3"/>
        <v>1606</v>
      </c>
      <c r="D10" s="44">
        <f t="shared" si="4"/>
        <v>788</v>
      </c>
      <c r="E10" s="44">
        <f t="shared" si="4"/>
        <v>818</v>
      </c>
      <c r="F10" s="21">
        <f t="shared" si="5"/>
        <v>1542</v>
      </c>
      <c r="G10" s="22">
        <v>752</v>
      </c>
      <c r="H10" s="22">
        <v>790</v>
      </c>
      <c r="I10" s="40">
        <f t="shared" si="6"/>
        <v>64</v>
      </c>
      <c r="J10" s="41">
        <v>36</v>
      </c>
      <c r="K10" s="41">
        <v>28</v>
      </c>
      <c r="M10" s="54"/>
      <c r="N10" s="23" t="s">
        <v>24</v>
      </c>
      <c r="O10" s="15" t="s">
        <v>11</v>
      </c>
      <c r="P10" s="16">
        <f t="shared" si="1"/>
        <v>10161</v>
      </c>
      <c r="Q10" s="16">
        <f>G35</f>
        <v>4998</v>
      </c>
      <c r="R10" s="16">
        <f>H35</f>
        <v>5163</v>
      </c>
      <c r="T10" s="55"/>
      <c r="U10" s="24" t="s">
        <v>16</v>
      </c>
      <c r="V10" s="24"/>
      <c r="W10" s="25">
        <f t="shared" si="2"/>
        <v>104402</v>
      </c>
      <c r="X10" s="25">
        <f>SUM(X8:X9)</f>
        <v>50601</v>
      </c>
      <c r="Y10" s="25">
        <f>SUM(Y8:Y9)</f>
        <v>53801</v>
      </c>
    </row>
    <row r="11" spans="1:25" x14ac:dyDescent="0.15">
      <c r="A11" s="28" t="s">
        <v>14</v>
      </c>
      <c r="B11" s="12" t="s">
        <v>11</v>
      </c>
      <c r="C11" s="39">
        <f t="shared" si="3"/>
        <v>6299</v>
      </c>
      <c r="D11" s="39">
        <f t="shared" si="4"/>
        <v>3187</v>
      </c>
      <c r="E11" s="39">
        <f t="shared" si="4"/>
        <v>3112</v>
      </c>
      <c r="F11" s="13">
        <f t="shared" si="5"/>
        <v>6118</v>
      </c>
      <c r="G11" s="13">
        <f>SUM(G12:G16)</f>
        <v>3095</v>
      </c>
      <c r="H11" s="13">
        <f>SUM(H12:H16)</f>
        <v>3023</v>
      </c>
      <c r="I11" s="39">
        <f>SUM(J11:K11)</f>
        <v>181</v>
      </c>
      <c r="J11" s="39">
        <f t="shared" ref="J11:K11" si="7">SUM(J12:J16)</f>
        <v>92</v>
      </c>
      <c r="K11" s="39">
        <f t="shared" si="7"/>
        <v>89</v>
      </c>
      <c r="M11" s="54"/>
      <c r="N11" s="23" t="s">
        <v>25</v>
      </c>
      <c r="O11" s="15" t="s">
        <v>11</v>
      </c>
      <c r="P11" s="16">
        <f t="shared" si="1"/>
        <v>14392</v>
      </c>
      <c r="Q11" s="16">
        <f>G41</f>
        <v>6855</v>
      </c>
      <c r="R11" s="16">
        <f>H41</f>
        <v>7537</v>
      </c>
      <c r="T11" s="56" t="s">
        <v>26</v>
      </c>
      <c r="U11" s="26" t="s">
        <v>27</v>
      </c>
      <c r="V11" s="27" t="s">
        <v>21</v>
      </c>
      <c r="W11" s="19">
        <f t="shared" si="2"/>
        <v>12168</v>
      </c>
      <c r="X11" s="19">
        <f>SUM(Q18:Q19)</f>
        <v>5650</v>
      </c>
      <c r="Y11" s="19">
        <f>SUM(R18:R19)</f>
        <v>6518</v>
      </c>
    </row>
    <row r="12" spans="1:25" x14ac:dyDescent="0.15">
      <c r="A12" s="20">
        <v>5</v>
      </c>
      <c r="B12" s="15" t="s">
        <v>11</v>
      </c>
      <c r="C12" s="40">
        <f t="shared" si="3"/>
        <v>1358</v>
      </c>
      <c r="D12" s="44">
        <f t="shared" si="4"/>
        <v>690</v>
      </c>
      <c r="E12" s="44">
        <f t="shared" si="4"/>
        <v>668</v>
      </c>
      <c r="F12" s="21">
        <f t="shared" si="5"/>
        <v>1311</v>
      </c>
      <c r="G12" s="22">
        <v>667</v>
      </c>
      <c r="H12" s="22">
        <v>644</v>
      </c>
      <c r="I12" s="40">
        <f t="shared" si="6"/>
        <v>47</v>
      </c>
      <c r="J12" s="41">
        <v>23</v>
      </c>
      <c r="K12" s="41">
        <v>24</v>
      </c>
      <c r="M12" s="54"/>
      <c r="N12" s="23" t="s">
        <v>28</v>
      </c>
      <c r="O12" s="15" t="s">
        <v>11</v>
      </c>
      <c r="P12" s="16">
        <f t="shared" si="1"/>
        <v>15356</v>
      </c>
      <c r="Q12" s="16">
        <f>G47</f>
        <v>7234</v>
      </c>
      <c r="R12" s="16">
        <f>H47</f>
        <v>8122</v>
      </c>
      <c r="T12" s="54"/>
      <c r="U12" s="26">
        <v>75</v>
      </c>
      <c r="V12" s="27" t="s">
        <v>29</v>
      </c>
      <c r="W12" s="19">
        <f t="shared" si="2"/>
        <v>11596</v>
      </c>
      <c r="X12" s="19">
        <f>SUM(Q20:Q25)</f>
        <v>4130</v>
      </c>
      <c r="Y12" s="19">
        <f>SUM(R20:R25)</f>
        <v>7466</v>
      </c>
    </row>
    <row r="13" spans="1:25" x14ac:dyDescent="0.15">
      <c r="A13" s="20">
        <v>6</v>
      </c>
      <c r="B13" s="15" t="s">
        <v>11</v>
      </c>
      <c r="C13" s="40">
        <f t="shared" si="3"/>
        <v>1389</v>
      </c>
      <c r="D13" s="44">
        <f t="shared" si="4"/>
        <v>697</v>
      </c>
      <c r="E13" s="44">
        <f t="shared" si="4"/>
        <v>692</v>
      </c>
      <c r="F13" s="21">
        <f t="shared" si="5"/>
        <v>1341</v>
      </c>
      <c r="G13" s="22">
        <v>675</v>
      </c>
      <c r="H13" s="22">
        <v>666</v>
      </c>
      <c r="I13" s="40">
        <f t="shared" si="6"/>
        <v>48</v>
      </c>
      <c r="J13" s="41">
        <v>22</v>
      </c>
      <c r="K13" s="41">
        <v>26</v>
      </c>
      <c r="M13" s="54"/>
      <c r="N13" s="23" t="s">
        <v>30</v>
      </c>
      <c r="O13" s="15" t="s">
        <v>11</v>
      </c>
      <c r="P13" s="16">
        <f t="shared" si="1"/>
        <v>16562</v>
      </c>
      <c r="Q13" s="16">
        <f>G53</f>
        <v>7800</v>
      </c>
      <c r="R13" s="16">
        <f>H53</f>
        <v>8762</v>
      </c>
      <c r="T13" s="55"/>
      <c r="U13" s="24" t="s">
        <v>16</v>
      </c>
      <c r="V13" s="24"/>
      <c r="W13" s="25">
        <f t="shared" si="2"/>
        <v>23764</v>
      </c>
      <c r="X13" s="25">
        <f>SUM(X11:X12)</f>
        <v>9780</v>
      </c>
      <c r="Y13" s="25">
        <f>SUM(Y11:Y12)</f>
        <v>13984</v>
      </c>
    </row>
    <row r="14" spans="1:25" x14ac:dyDescent="0.15">
      <c r="A14" s="20">
        <v>7</v>
      </c>
      <c r="B14" s="15" t="s">
        <v>11</v>
      </c>
      <c r="C14" s="40">
        <f t="shared" si="3"/>
        <v>1285</v>
      </c>
      <c r="D14" s="44">
        <f t="shared" si="4"/>
        <v>638</v>
      </c>
      <c r="E14" s="44">
        <f t="shared" si="4"/>
        <v>647</v>
      </c>
      <c r="F14" s="21">
        <f t="shared" si="5"/>
        <v>1252</v>
      </c>
      <c r="G14" s="22">
        <v>623</v>
      </c>
      <c r="H14" s="22">
        <v>629</v>
      </c>
      <c r="I14" s="40">
        <f t="shared" si="6"/>
        <v>33</v>
      </c>
      <c r="J14" s="41">
        <v>15</v>
      </c>
      <c r="K14" s="41">
        <v>18</v>
      </c>
      <c r="M14" s="54"/>
      <c r="N14" s="23" t="s">
        <v>31</v>
      </c>
      <c r="O14" s="15" t="s">
        <v>11</v>
      </c>
      <c r="P14" s="16">
        <f t="shared" si="1"/>
        <v>14732</v>
      </c>
      <c r="Q14" s="16">
        <f>G59</f>
        <v>7019</v>
      </c>
      <c r="R14" s="16">
        <f>H59</f>
        <v>7713</v>
      </c>
      <c r="T14" s="29" t="s">
        <v>32</v>
      </c>
      <c r="U14" s="30"/>
      <c r="V14" s="30"/>
      <c r="W14" s="25">
        <f t="shared" si="2"/>
        <v>147399</v>
      </c>
      <c r="X14" s="25">
        <f>X7+X10+X13</f>
        <v>70097</v>
      </c>
      <c r="Y14" s="25">
        <f>Y7+Y10+Y13</f>
        <v>77302</v>
      </c>
    </row>
    <row r="15" spans="1:25" x14ac:dyDescent="0.15">
      <c r="A15" s="20">
        <v>8</v>
      </c>
      <c r="B15" s="15" t="s">
        <v>11</v>
      </c>
      <c r="C15" s="40">
        <f t="shared" si="3"/>
        <v>1159</v>
      </c>
      <c r="D15" s="44">
        <f t="shared" si="4"/>
        <v>605</v>
      </c>
      <c r="E15" s="44">
        <f t="shared" si="4"/>
        <v>554</v>
      </c>
      <c r="F15" s="21">
        <f t="shared" si="5"/>
        <v>1129</v>
      </c>
      <c r="G15" s="22">
        <v>584</v>
      </c>
      <c r="H15" s="22">
        <v>545</v>
      </c>
      <c r="I15" s="40">
        <f t="shared" si="6"/>
        <v>30</v>
      </c>
      <c r="J15" s="41">
        <v>21</v>
      </c>
      <c r="K15" s="41">
        <v>9</v>
      </c>
      <c r="M15" s="54"/>
      <c r="N15" s="14" t="s">
        <v>33</v>
      </c>
      <c r="O15" s="15" t="s">
        <v>11</v>
      </c>
      <c r="P15" s="16">
        <f t="shared" si="1"/>
        <v>11085</v>
      </c>
      <c r="Q15" s="16">
        <f>G65</f>
        <v>5605</v>
      </c>
      <c r="R15" s="16">
        <f>H65</f>
        <v>5480</v>
      </c>
    </row>
    <row r="16" spans="1:25" x14ac:dyDescent="0.15">
      <c r="A16" s="20">
        <v>9</v>
      </c>
      <c r="B16" s="15" t="s">
        <v>11</v>
      </c>
      <c r="C16" s="40">
        <f t="shared" si="3"/>
        <v>1108</v>
      </c>
      <c r="D16" s="44">
        <f t="shared" si="4"/>
        <v>557</v>
      </c>
      <c r="E16" s="44">
        <f t="shared" si="4"/>
        <v>551</v>
      </c>
      <c r="F16" s="21">
        <f t="shared" si="5"/>
        <v>1085</v>
      </c>
      <c r="G16" s="22">
        <v>546</v>
      </c>
      <c r="H16" s="22">
        <v>539</v>
      </c>
      <c r="I16" s="40">
        <f t="shared" si="6"/>
        <v>23</v>
      </c>
      <c r="J16" s="41">
        <v>11</v>
      </c>
      <c r="K16" s="41">
        <v>12</v>
      </c>
      <c r="M16" s="54"/>
      <c r="N16" s="14" t="s">
        <v>34</v>
      </c>
      <c r="O16" s="15" t="s">
        <v>11</v>
      </c>
      <c r="P16" s="16">
        <f t="shared" si="1"/>
        <v>7510</v>
      </c>
      <c r="Q16" s="16">
        <f>G71</f>
        <v>3829</v>
      </c>
      <c r="R16" s="16">
        <f>H71</f>
        <v>3681</v>
      </c>
    </row>
    <row r="17" spans="1:25" x14ac:dyDescent="0.15">
      <c r="A17" s="31" t="s">
        <v>15</v>
      </c>
      <c r="B17" s="12" t="s">
        <v>11</v>
      </c>
      <c r="C17" s="39">
        <f t="shared" si="3"/>
        <v>4557</v>
      </c>
      <c r="D17" s="39">
        <f t="shared" si="4"/>
        <v>2301</v>
      </c>
      <c r="E17" s="39">
        <f t="shared" si="4"/>
        <v>2256</v>
      </c>
      <c r="F17" s="13">
        <f t="shared" si="5"/>
        <v>4423</v>
      </c>
      <c r="G17" s="13">
        <f>SUM(G18:G22)</f>
        <v>2234</v>
      </c>
      <c r="H17" s="13">
        <f>SUM(H18:H22)</f>
        <v>2189</v>
      </c>
      <c r="I17" s="39">
        <f>SUM(J17:K17)</f>
        <v>134</v>
      </c>
      <c r="J17" s="39">
        <f t="shared" ref="J17" si="8">SUM(J18:J22)</f>
        <v>67</v>
      </c>
      <c r="K17" s="39">
        <f>SUM(K18:K22)</f>
        <v>67</v>
      </c>
      <c r="M17" s="55"/>
      <c r="N17" s="14" t="s">
        <v>35</v>
      </c>
      <c r="O17" s="15" t="s">
        <v>11</v>
      </c>
      <c r="P17" s="16">
        <f t="shared" si="1"/>
        <v>5636</v>
      </c>
      <c r="Q17" s="16">
        <f>G77</f>
        <v>2804</v>
      </c>
      <c r="R17" s="16">
        <f>H77</f>
        <v>2832</v>
      </c>
    </row>
    <row r="18" spans="1:25" x14ac:dyDescent="0.15">
      <c r="A18" s="20">
        <v>10</v>
      </c>
      <c r="B18" s="15" t="s">
        <v>11</v>
      </c>
      <c r="C18" s="40">
        <f t="shared" si="3"/>
        <v>1053</v>
      </c>
      <c r="D18" s="44">
        <f t="shared" si="4"/>
        <v>530</v>
      </c>
      <c r="E18" s="44">
        <f t="shared" si="4"/>
        <v>523</v>
      </c>
      <c r="F18" s="21">
        <f t="shared" si="5"/>
        <v>1014</v>
      </c>
      <c r="G18" s="22">
        <v>514</v>
      </c>
      <c r="H18" s="22">
        <v>500</v>
      </c>
      <c r="I18" s="40">
        <f t="shared" si="6"/>
        <v>39</v>
      </c>
      <c r="J18" s="41">
        <v>16</v>
      </c>
      <c r="K18" s="41">
        <v>23</v>
      </c>
      <c r="M18" s="53" t="s">
        <v>36</v>
      </c>
      <c r="N18" s="14" t="s">
        <v>37</v>
      </c>
      <c r="O18" s="15" t="s">
        <v>11</v>
      </c>
      <c r="P18" s="16">
        <f t="shared" si="1"/>
        <v>6820</v>
      </c>
      <c r="Q18" s="16">
        <f>G83</f>
        <v>3258</v>
      </c>
      <c r="R18" s="16">
        <f>H83</f>
        <v>3562</v>
      </c>
    </row>
    <row r="19" spans="1:25" x14ac:dyDescent="0.15">
      <c r="A19" s="20">
        <v>11</v>
      </c>
      <c r="B19" s="15" t="s">
        <v>11</v>
      </c>
      <c r="C19" s="40">
        <f t="shared" si="3"/>
        <v>947</v>
      </c>
      <c r="D19" s="44">
        <f t="shared" si="4"/>
        <v>486</v>
      </c>
      <c r="E19" s="44">
        <f t="shared" si="4"/>
        <v>461</v>
      </c>
      <c r="F19" s="21">
        <f t="shared" si="5"/>
        <v>925</v>
      </c>
      <c r="G19" s="22">
        <v>474</v>
      </c>
      <c r="H19" s="22">
        <v>451</v>
      </c>
      <c r="I19" s="40">
        <f t="shared" si="6"/>
        <v>22</v>
      </c>
      <c r="J19" s="41">
        <v>12</v>
      </c>
      <c r="K19" s="41">
        <v>10</v>
      </c>
      <c r="M19" s="54"/>
      <c r="N19" s="14" t="s">
        <v>38</v>
      </c>
      <c r="O19" s="15" t="s">
        <v>11</v>
      </c>
      <c r="P19" s="16">
        <f t="shared" si="1"/>
        <v>5348</v>
      </c>
      <c r="Q19" s="16">
        <f>G89</f>
        <v>2392</v>
      </c>
      <c r="R19" s="16">
        <f>H89</f>
        <v>2956</v>
      </c>
    </row>
    <row r="20" spans="1:25" x14ac:dyDescent="0.15">
      <c r="A20" s="20">
        <v>12</v>
      </c>
      <c r="B20" s="15" t="s">
        <v>11</v>
      </c>
      <c r="C20" s="40">
        <f t="shared" si="3"/>
        <v>878</v>
      </c>
      <c r="D20" s="44">
        <f t="shared" si="4"/>
        <v>457</v>
      </c>
      <c r="E20" s="44">
        <f t="shared" si="4"/>
        <v>421</v>
      </c>
      <c r="F20" s="21">
        <f t="shared" si="5"/>
        <v>852</v>
      </c>
      <c r="G20" s="22">
        <v>443</v>
      </c>
      <c r="H20" s="22">
        <v>409</v>
      </c>
      <c r="I20" s="40">
        <f t="shared" si="6"/>
        <v>26</v>
      </c>
      <c r="J20" s="41">
        <v>14</v>
      </c>
      <c r="K20" s="41">
        <v>12</v>
      </c>
      <c r="M20" s="54"/>
      <c r="N20" s="14" t="s">
        <v>39</v>
      </c>
      <c r="O20" s="15" t="s">
        <v>11</v>
      </c>
      <c r="P20" s="16">
        <f t="shared" si="1"/>
        <v>4442</v>
      </c>
      <c r="Q20" s="16">
        <f>G95</f>
        <v>1806</v>
      </c>
      <c r="R20" s="16">
        <f>H95</f>
        <v>2636</v>
      </c>
    </row>
    <row r="21" spans="1:25" x14ac:dyDescent="0.15">
      <c r="A21" s="20">
        <v>13</v>
      </c>
      <c r="B21" s="15" t="s">
        <v>11</v>
      </c>
      <c r="C21" s="40">
        <f t="shared" si="3"/>
        <v>850</v>
      </c>
      <c r="D21" s="44">
        <f t="shared" si="4"/>
        <v>418</v>
      </c>
      <c r="E21" s="44">
        <f t="shared" si="4"/>
        <v>432</v>
      </c>
      <c r="F21" s="21">
        <f t="shared" si="5"/>
        <v>825</v>
      </c>
      <c r="G21" s="22">
        <v>405</v>
      </c>
      <c r="H21" s="22">
        <v>420</v>
      </c>
      <c r="I21" s="40">
        <f t="shared" si="6"/>
        <v>25</v>
      </c>
      <c r="J21" s="41">
        <v>13</v>
      </c>
      <c r="K21" s="41">
        <v>12</v>
      </c>
      <c r="M21" s="54"/>
      <c r="N21" s="14" t="s">
        <v>40</v>
      </c>
      <c r="O21" s="15" t="s">
        <v>11</v>
      </c>
      <c r="P21" s="16">
        <f t="shared" si="1"/>
        <v>3656</v>
      </c>
      <c r="Q21" s="16">
        <f>G101</f>
        <v>1370</v>
      </c>
      <c r="R21" s="16">
        <f>H101</f>
        <v>2286</v>
      </c>
    </row>
    <row r="22" spans="1:25" x14ac:dyDescent="0.15">
      <c r="A22" s="20">
        <v>14</v>
      </c>
      <c r="B22" s="15" t="s">
        <v>11</v>
      </c>
      <c r="C22" s="40">
        <f t="shared" si="3"/>
        <v>829</v>
      </c>
      <c r="D22" s="44">
        <f t="shared" si="4"/>
        <v>410</v>
      </c>
      <c r="E22" s="44">
        <f t="shared" si="4"/>
        <v>419</v>
      </c>
      <c r="F22" s="21">
        <f t="shared" si="5"/>
        <v>807</v>
      </c>
      <c r="G22" s="22">
        <v>398</v>
      </c>
      <c r="H22" s="22">
        <v>409</v>
      </c>
      <c r="I22" s="40">
        <f t="shared" si="6"/>
        <v>22</v>
      </c>
      <c r="J22" s="41">
        <v>12</v>
      </c>
      <c r="K22" s="41">
        <v>10</v>
      </c>
      <c r="M22" s="54"/>
      <c r="N22" s="14" t="s">
        <v>41</v>
      </c>
      <c r="O22" s="15" t="s">
        <v>11</v>
      </c>
      <c r="P22" s="16">
        <f t="shared" si="1"/>
        <v>2188</v>
      </c>
      <c r="Q22" s="16">
        <f>G107</f>
        <v>665</v>
      </c>
      <c r="R22" s="16">
        <f>H107</f>
        <v>1523</v>
      </c>
    </row>
    <row r="23" spans="1:25" x14ac:dyDescent="0.15">
      <c r="A23" s="31" t="s">
        <v>18</v>
      </c>
      <c r="B23" s="12" t="s">
        <v>11</v>
      </c>
      <c r="C23" s="39">
        <f t="shared" si="3"/>
        <v>3823</v>
      </c>
      <c r="D23" s="39">
        <f t="shared" si="4"/>
        <v>1941</v>
      </c>
      <c r="E23" s="39">
        <f t="shared" si="4"/>
        <v>1882</v>
      </c>
      <c r="F23" s="13">
        <f t="shared" si="5"/>
        <v>3645</v>
      </c>
      <c r="G23" s="13">
        <f>SUM(G24:G28)</f>
        <v>1838</v>
      </c>
      <c r="H23" s="13">
        <f>SUM(H24:H28)</f>
        <v>1807</v>
      </c>
      <c r="I23" s="39">
        <f>SUM(J23:K23)</f>
        <v>178</v>
      </c>
      <c r="J23" s="39">
        <f t="shared" ref="J23:K23" si="9">SUM(J24:J28)</f>
        <v>103</v>
      </c>
      <c r="K23" s="39">
        <f t="shared" si="9"/>
        <v>75</v>
      </c>
      <c r="M23" s="54"/>
      <c r="N23" s="14" t="s">
        <v>42</v>
      </c>
      <c r="O23" s="15" t="s">
        <v>11</v>
      </c>
      <c r="P23" s="16">
        <f t="shared" si="1"/>
        <v>1014</v>
      </c>
      <c r="Q23" s="16">
        <f>G113</f>
        <v>242</v>
      </c>
      <c r="R23" s="16">
        <f>H113</f>
        <v>772</v>
      </c>
    </row>
    <row r="24" spans="1:25" x14ac:dyDescent="0.15">
      <c r="A24" s="20">
        <v>15</v>
      </c>
      <c r="B24" s="15" t="s">
        <v>11</v>
      </c>
      <c r="C24" s="40">
        <f t="shared" si="3"/>
        <v>792</v>
      </c>
      <c r="D24" s="44">
        <f t="shared" si="4"/>
        <v>395</v>
      </c>
      <c r="E24" s="44">
        <f t="shared" si="4"/>
        <v>397</v>
      </c>
      <c r="F24" s="21">
        <f t="shared" si="5"/>
        <v>770</v>
      </c>
      <c r="G24" s="22">
        <v>382</v>
      </c>
      <c r="H24" s="22">
        <v>388</v>
      </c>
      <c r="I24" s="40">
        <f t="shared" ref="I24:I87" si="10">SUM(J24:K24)</f>
        <v>22</v>
      </c>
      <c r="J24" s="41">
        <v>13</v>
      </c>
      <c r="K24" s="41">
        <v>9</v>
      </c>
      <c r="M24" s="54"/>
      <c r="N24" s="14" t="s">
        <v>43</v>
      </c>
      <c r="O24" s="15" t="s">
        <v>44</v>
      </c>
      <c r="P24" s="16">
        <f t="shared" si="1"/>
        <v>292</v>
      </c>
      <c r="Q24" s="16">
        <f>G119</f>
        <v>45</v>
      </c>
      <c r="R24" s="16">
        <f>H119</f>
        <v>247</v>
      </c>
    </row>
    <row r="25" spans="1:25" x14ac:dyDescent="0.15">
      <c r="A25" s="20">
        <v>16</v>
      </c>
      <c r="B25" s="15" t="s">
        <v>11</v>
      </c>
      <c r="C25" s="40">
        <f t="shared" si="3"/>
        <v>712</v>
      </c>
      <c r="D25" s="44">
        <f t="shared" si="4"/>
        <v>368</v>
      </c>
      <c r="E25" s="44">
        <f t="shared" si="4"/>
        <v>344</v>
      </c>
      <c r="F25" s="21">
        <f t="shared" si="5"/>
        <v>688</v>
      </c>
      <c r="G25" s="22">
        <v>358</v>
      </c>
      <c r="H25" s="22">
        <v>330</v>
      </c>
      <c r="I25" s="40">
        <f t="shared" si="10"/>
        <v>24</v>
      </c>
      <c r="J25" s="41">
        <v>10</v>
      </c>
      <c r="K25" s="41">
        <v>14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0">
        <f t="shared" si="3"/>
        <v>715</v>
      </c>
      <c r="D26" s="44">
        <f t="shared" si="4"/>
        <v>367</v>
      </c>
      <c r="E26" s="44">
        <f t="shared" si="4"/>
        <v>348</v>
      </c>
      <c r="F26" s="21">
        <f t="shared" si="5"/>
        <v>688</v>
      </c>
      <c r="G26" s="22">
        <v>354</v>
      </c>
      <c r="H26" s="22">
        <v>334</v>
      </c>
      <c r="I26" s="40">
        <f t="shared" si="10"/>
        <v>27</v>
      </c>
      <c r="J26" s="41">
        <v>13</v>
      </c>
      <c r="K26" s="41">
        <v>14</v>
      </c>
      <c r="M26" s="32" t="s">
        <v>16</v>
      </c>
      <c r="N26" s="33"/>
      <c r="O26" s="30"/>
      <c r="P26" s="25">
        <f t="shared" si="1"/>
        <v>147399</v>
      </c>
      <c r="Q26" s="25">
        <f>SUM(Q5:Q25)</f>
        <v>70097</v>
      </c>
      <c r="R26" s="25">
        <f>SUM(R5:R25)</f>
        <v>77302</v>
      </c>
    </row>
    <row r="27" spans="1:25" x14ac:dyDescent="0.15">
      <c r="A27" s="20">
        <v>18</v>
      </c>
      <c r="B27" s="15" t="s">
        <v>11</v>
      </c>
      <c r="C27" s="40">
        <f t="shared" si="3"/>
        <v>788</v>
      </c>
      <c r="D27" s="44">
        <f t="shared" si="4"/>
        <v>388</v>
      </c>
      <c r="E27" s="44">
        <f t="shared" si="4"/>
        <v>400</v>
      </c>
      <c r="F27" s="21">
        <f t="shared" si="5"/>
        <v>740</v>
      </c>
      <c r="G27" s="22">
        <v>357</v>
      </c>
      <c r="H27" s="22">
        <v>383</v>
      </c>
      <c r="I27" s="40">
        <f t="shared" si="10"/>
        <v>48</v>
      </c>
      <c r="J27" s="41">
        <v>31</v>
      </c>
      <c r="K27" s="41">
        <v>17</v>
      </c>
    </row>
    <row r="28" spans="1:25" x14ac:dyDescent="0.15">
      <c r="A28" s="20">
        <v>19</v>
      </c>
      <c r="B28" s="15" t="s">
        <v>11</v>
      </c>
      <c r="C28" s="40">
        <f t="shared" si="3"/>
        <v>816</v>
      </c>
      <c r="D28" s="44">
        <f t="shared" si="4"/>
        <v>423</v>
      </c>
      <c r="E28" s="44">
        <f t="shared" si="4"/>
        <v>393</v>
      </c>
      <c r="F28" s="21">
        <f t="shared" si="5"/>
        <v>759</v>
      </c>
      <c r="G28" s="22">
        <v>387</v>
      </c>
      <c r="H28" s="22">
        <v>372</v>
      </c>
      <c r="I28" s="40">
        <f t="shared" si="10"/>
        <v>57</v>
      </c>
      <c r="J28" s="41">
        <v>36</v>
      </c>
      <c r="K28" s="41">
        <v>21</v>
      </c>
    </row>
    <row r="29" spans="1:25" x14ac:dyDescent="0.15">
      <c r="A29" s="28" t="s">
        <v>22</v>
      </c>
      <c r="B29" s="12" t="s">
        <v>11</v>
      </c>
      <c r="C29" s="39">
        <f t="shared" si="3"/>
        <v>5738</v>
      </c>
      <c r="D29" s="39">
        <f t="shared" si="4"/>
        <v>2845</v>
      </c>
      <c r="E29" s="39">
        <f t="shared" si="4"/>
        <v>2893</v>
      </c>
      <c r="F29" s="13">
        <f t="shared" si="5"/>
        <v>5323</v>
      </c>
      <c r="G29" s="13">
        <f>SUM(G30:G34)</f>
        <v>2619</v>
      </c>
      <c r="H29" s="13">
        <f>SUM(H30:H34)</f>
        <v>2704</v>
      </c>
      <c r="I29" s="39">
        <f t="shared" si="10"/>
        <v>415</v>
      </c>
      <c r="J29" s="39">
        <f t="shared" ref="J29:K29" si="11">SUM(J30:J34)</f>
        <v>226</v>
      </c>
      <c r="K29" s="39">
        <f t="shared" si="11"/>
        <v>189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819</v>
      </c>
      <c r="D30" s="44">
        <f t="shared" si="4"/>
        <v>429</v>
      </c>
      <c r="E30" s="44">
        <f t="shared" si="4"/>
        <v>390</v>
      </c>
      <c r="F30" s="21">
        <f t="shared" si="5"/>
        <v>759</v>
      </c>
      <c r="G30" s="22">
        <v>395</v>
      </c>
      <c r="H30" s="22">
        <v>364</v>
      </c>
      <c r="I30" s="40">
        <f t="shared" si="10"/>
        <v>60</v>
      </c>
      <c r="J30" s="41">
        <v>34</v>
      </c>
      <c r="K30" s="41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863</v>
      </c>
      <c r="D31" s="44">
        <f t="shared" si="4"/>
        <v>430</v>
      </c>
      <c r="E31" s="44">
        <f t="shared" si="4"/>
        <v>433</v>
      </c>
      <c r="F31" s="21">
        <f t="shared" si="5"/>
        <v>798</v>
      </c>
      <c r="G31" s="22">
        <v>393</v>
      </c>
      <c r="H31" s="22">
        <v>405</v>
      </c>
      <c r="I31" s="40">
        <f t="shared" si="10"/>
        <v>65</v>
      </c>
      <c r="J31" s="41">
        <v>37</v>
      </c>
      <c r="K31" s="41">
        <v>28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1151</v>
      </c>
      <c r="D32" s="44">
        <f t="shared" si="4"/>
        <v>570</v>
      </c>
      <c r="E32" s="44">
        <f t="shared" si="4"/>
        <v>581</v>
      </c>
      <c r="F32" s="21">
        <f t="shared" si="5"/>
        <v>1077</v>
      </c>
      <c r="G32" s="22">
        <v>529</v>
      </c>
      <c r="H32" s="22">
        <v>548</v>
      </c>
      <c r="I32" s="40">
        <f t="shared" si="10"/>
        <v>74</v>
      </c>
      <c r="J32" s="41">
        <v>41</v>
      </c>
      <c r="K32" s="41">
        <v>33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293</v>
      </c>
      <c r="Q32" s="46">
        <v>159</v>
      </c>
      <c r="R32" s="46">
        <v>134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474</v>
      </c>
      <c r="X32" s="19">
        <f>SUM(Q32:Q33)</f>
        <v>251</v>
      </c>
      <c r="Y32" s="19">
        <f>SUM(R32:R33)</f>
        <v>223</v>
      </c>
    </row>
    <row r="33" spans="1:25" x14ac:dyDescent="0.15">
      <c r="A33" s="20">
        <v>23</v>
      </c>
      <c r="B33" s="15" t="s">
        <v>11</v>
      </c>
      <c r="C33" s="40">
        <f t="shared" si="3"/>
        <v>1376</v>
      </c>
      <c r="D33" s="44">
        <f t="shared" si="4"/>
        <v>682</v>
      </c>
      <c r="E33" s="44">
        <f t="shared" si="4"/>
        <v>694</v>
      </c>
      <c r="F33" s="21">
        <f t="shared" si="5"/>
        <v>1287</v>
      </c>
      <c r="G33" s="22">
        <v>631</v>
      </c>
      <c r="H33" s="22">
        <v>656</v>
      </c>
      <c r="I33" s="40">
        <f t="shared" si="10"/>
        <v>89</v>
      </c>
      <c r="J33" s="41">
        <v>51</v>
      </c>
      <c r="K33" s="41">
        <v>38</v>
      </c>
      <c r="M33" s="54"/>
      <c r="N33" s="23" t="s">
        <v>14</v>
      </c>
      <c r="O33" s="15" t="s">
        <v>11</v>
      </c>
      <c r="P33" s="16">
        <f t="shared" si="12"/>
        <v>181</v>
      </c>
      <c r="Q33" s="46">
        <v>92</v>
      </c>
      <c r="R33" s="46">
        <v>89</v>
      </c>
      <c r="T33" s="54"/>
      <c r="U33" s="17" t="s">
        <v>15</v>
      </c>
      <c r="V33" s="18" t="s">
        <v>11</v>
      </c>
      <c r="W33" s="19">
        <f t="shared" si="13"/>
        <v>134</v>
      </c>
      <c r="X33" s="19">
        <f>Q34</f>
        <v>67</v>
      </c>
      <c r="Y33" s="19">
        <f>R34</f>
        <v>67</v>
      </c>
    </row>
    <row r="34" spans="1:25" x14ac:dyDescent="0.15">
      <c r="A34" s="20">
        <v>24</v>
      </c>
      <c r="B34" s="15" t="s">
        <v>11</v>
      </c>
      <c r="C34" s="40">
        <f t="shared" si="3"/>
        <v>1529</v>
      </c>
      <c r="D34" s="44">
        <f t="shared" si="4"/>
        <v>734</v>
      </c>
      <c r="E34" s="44">
        <f t="shared" si="4"/>
        <v>795</v>
      </c>
      <c r="F34" s="21">
        <f t="shared" si="5"/>
        <v>1402</v>
      </c>
      <c r="G34" s="22">
        <v>671</v>
      </c>
      <c r="H34" s="22">
        <v>731</v>
      </c>
      <c r="I34" s="40">
        <f t="shared" si="10"/>
        <v>127</v>
      </c>
      <c r="J34" s="41">
        <v>63</v>
      </c>
      <c r="K34" s="41">
        <v>64</v>
      </c>
      <c r="M34" s="55"/>
      <c r="N34" s="23" t="s">
        <v>15</v>
      </c>
      <c r="O34" s="15" t="s">
        <v>11</v>
      </c>
      <c r="P34" s="16">
        <f t="shared" si="12"/>
        <v>134</v>
      </c>
      <c r="Q34" s="46">
        <v>67</v>
      </c>
      <c r="R34" s="46">
        <v>67</v>
      </c>
      <c r="T34" s="55"/>
      <c r="U34" s="24" t="s">
        <v>16</v>
      </c>
      <c r="V34" s="24"/>
      <c r="W34" s="25">
        <f t="shared" si="13"/>
        <v>608</v>
      </c>
      <c r="X34" s="25">
        <f>SUM(X32:X33)</f>
        <v>318</v>
      </c>
      <c r="Y34" s="25">
        <f>SUM(Y32:Y33)</f>
        <v>290</v>
      </c>
    </row>
    <row r="35" spans="1:25" x14ac:dyDescent="0.15">
      <c r="A35" s="28" t="s">
        <v>24</v>
      </c>
      <c r="B35" s="12" t="s">
        <v>11</v>
      </c>
      <c r="C35" s="39">
        <f t="shared" si="3"/>
        <v>11019</v>
      </c>
      <c r="D35" s="39">
        <f t="shared" si="4"/>
        <v>5387</v>
      </c>
      <c r="E35" s="39">
        <f t="shared" si="4"/>
        <v>5632</v>
      </c>
      <c r="F35" s="13">
        <f t="shared" si="5"/>
        <v>10161</v>
      </c>
      <c r="G35" s="13">
        <f>SUM(G36:G40)</f>
        <v>4998</v>
      </c>
      <c r="H35" s="13">
        <f>SUM(H36:H40)</f>
        <v>5163</v>
      </c>
      <c r="I35" s="39">
        <f t="shared" si="10"/>
        <v>858</v>
      </c>
      <c r="J35" s="39">
        <f t="shared" ref="J35:K35" si="14">SUM(J36:J40)</f>
        <v>389</v>
      </c>
      <c r="K35" s="39">
        <f t="shared" si="14"/>
        <v>469</v>
      </c>
      <c r="M35" s="53" t="s">
        <v>17</v>
      </c>
      <c r="N35" s="23" t="s">
        <v>18</v>
      </c>
      <c r="O35" s="15" t="s">
        <v>11</v>
      </c>
      <c r="P35" s="16">
        <f t="shared" si="12"/>
        <v>178</v>
      </c>
      <c r="Q35" s="46">
        <v>103</v>
      </c>
      <c r="R35" s="46">
        <v>75</v>
      </c>
      <c r="T35" s="56" t="s">
        <v>19</v>
      </c>
      <c r="U35" s="26" t="s">
        <v>20</v>
      </c>
      <c r="V35" s="27" t="s">
        <v>21</v>
      </c>
      <c r="W35" s="19">
        <f t="shared" si="13"/>
        <v>3494</v>
      </c>
      <c r="X35" s="19">
        <f>SUM(Q35:Q39)</f>
        <v>1726</v>
      </c>
      <c r="Y35" s="19">
        <f>SUM(R35:R39)</f>
        <v>1768</v>
      </c>
    </row>
    <row r="36" spans="1:25" x14ac:dyDescent="0.15">
      <c r="A36" s="20">
        <v>25</v>
      </c>
      <c r="B36" s="15" t="s">
        <v>11</v>
      </c>
      <c r="C36" s="40">
        <f t="shared" si="3"/>
        <v>1814</v>
      </c>
      <c r="D36" s="44">
        <f t="shared" si="4"/>
        <v>914</v>
      </c>
      <c r="E36" s="44">
        <f t="shared" si="4"/>
        <v>900</v>
      </c>
      <c r="F36" s="21">
        <f t="shared" si="5"/>
        <v>1670</v>
      </c>
      <c r="G36" s="22">
        <v>836</v>
      </c>
      <c r="H36" s="22">
        <v>834</v>
      </c>
      <c r="I36" s="40">
        <f t="shared" si="10"/>
        <v>144</v>
      </c>
      <c r="J36" s="41">
        <v>78</v>
      </c>
      <c r="K36" s="41">
        <v>66</v>
      </c>
      <c r="M36" s="54"/>
      <c r="N36" s="23" t="s">
        <v>22</v>
      </c>
      <c r="O36" s="15" t="s">
        <v>11</v>
      </c>
      <c r="P36" s="16">
        <f t="shared" si="12"/>
        <v>415</v>
      </c>
      <c r="Q36" s="46">
        <v>226</v>
      </c>
      <c r="R36" s="46">
        <v>189</v>
      </c>
      <c r="T36" s="54"/>
      <c r="U36" s="26" t="s">
        <v>23</v>
      </c>
      <c r="V36" s="27" t="s">
        <v>21</v>
      </c>
      <c r="W36" s="19">
        <f t="shared" si="13"/>
        <v>2270</v>
      </c>
      <c r="X36" s="19">
        <f>SUM(Q40:Q44)</f>
        <v>1189</v>
      </c>
      <c r="Y36" s="19">
        <f>SUM(R40:R44)</f>
        <v>1081</v>
      </c>
    </row>
    <row r="37" spans="1:25" x14ac:dyDescent="0.15">
      <c r="A37" s="20">
        <v>26</v>
      </c>
      <c r="B37" s="15" t="s">
        <v>11</v>
      </c>
      <c r="C37" s="40">
        <f t="shared" si="3"/>
        <v>2047</v>
      </c>
      <c r="D37" s="44">
        <f t="shared" si="4"/>
        <v>1022</v>
      </c>
      <c r="E37" s="44">
        <f t="shared" si="4"/>
        <v>1025</v>
      </c>
      <c r="F37" s="21">
        <f t="shared" si="5"/>
        <v>1907</v>
      </c>
      <c r="G37" s="22">
        <v>963</v>
      </c>
      <c r="H37" s="22">
        <v>944</v>
      </c>
      <c r="I37" s="40">
        <f t="shared" si="10"/>
        <v>140</v>
      </c>
      <c r="J37" s="41">
        <v>59</v>
      </c>
      <c r="K37" s="41">
        <v>81</v>
      </c>
      <c r="M37" s="54"/>
      <c r="N37" s="23" t="s">
        <v>24</v>
      </c>
      <c r="O37" s="15" t="s">
        <v>11</v>
      </c>
      <c r="P37" s="16">
        <f t="shared" si="12"/>
        <v>858</v>
      </c>
      <c r="Q37" s="46">
        <v>389</v>
      </c>
      <c r="R37" s="46">
        <v>469</v>
      </c>
      <c r="T37" s="55"/>
      <c r="U37" s="24" t="s">
        <v>16</v>
      </c>
      <c r="V37" s="24"/>
      <c r="W37" s="25">
        <f t="shared" si="13"/>
        <v>5764</v>
      </c>
      <c r="X37" s="25">
        <f>SUM(X35:X36)</f>
        <v>2915</v>
      </c>
      <c r="Y37" s="25">
        <f>SUM(Y35:Y36)</f>
        <v>2849</v>
      </c>
    </row>
    <row r="38" spans="1:25" x14ac:dyDescent="0.15">
      <c r="A38" s="20">
        <v>27</v>
      </c>
      <c r="B38" s="15" t="s">
        <v>11</v>
      </c>
      <c r="C38" s="40">
        <f t="shared" si="3"/>
        <v>2212</v>
      </c>
      <c r="D38" s="44">
        <f t="shared" si="4"/>
        <v>1089</v>
      </c>
      <c r="E38" s="44">
        <f t="shared" si="4"/>
        <v>1123</v>
      </c>
      <c r="F38" s="21">
        <f t="shared" si="5"/>
        <v>2029</v>
      </c>
      <c r="G38" s="22">
        <v>1006</v>
      </c>
      <c r="H38" s="22">
        <v>1023</v>
      </c>
      <c r="I38" s="40">
        <f t="shared" si="10"/>
        <v>183</v>
      </c>
      <c r="J38" s="41">
        <v>83</v>
      </c>
      <c r="K38" s="41">
        <v>100</v>
      </c>
      <c r="M38" s="54"/>
      <c r="N38" s="23" t="s">
        <v>25</v>
      </c>
      <c r="O38" s="15" t="s">
        <v>11</v>
      </c>
      <c r="P38" s="16">
        <f t="shared" si="12"/>
        <v>1074</v>
      </c>
      <c r="Q38" s="46">
        <v>518</v>
      </c>
      <c r="R38" s="46">
        <v>556</v>
      </c>
      <c r="T38" s="56" t="s">
        <v>26</v>
      </c>
      <c r="U38" s="26" t="s">
        <v>27</v>
      </c>
      <c r="V38" s="27" t="s">
        <v>21</v>
      </c>
      <c r="W38" s="19">
        <f t="shared" si="13"/>
        <v>170</v>
      </c>
      <c r="X38" s="19">
        <f>SUM(Q45:Q46)</f>
        <v>95</v>
      </c>
      <c r="Y38" s="19">
        <f>SUM(R45:R46)</f>
        <v>75</v>
      </c>
    </row>
    <row r="39" spans="1:25" x14ac:dyDescent="0.15">
      <c r="A39" s="20">
        <v>28</v>
      </c>
      <c r="B39" s="15" t="s">
        <v>11</v>
      </c>
      <c r="C39" s="40">
        <f t="shared" si="3"/>
        <v>2457</v>
      </c>
      <c r="D39" s="44">
        <f t="shared" si="4"/>
        <v>1175</v>
      </c>
      <c r="E39" s="44">
        <f t="shared" si="4"/>
        <v>1282</v>
      </c>
      <c r="F39" s="21">
        <f t="shared" si="5"/>
        <v>2254</v>
      </c>
      <c r="G39" s="22">
        <v>1083</v>
      </c>
      <c r="H39" s="22">
        <v>1171</v>
      </c>
      <c r="I39" s="40">
        <f t="shared" si="10"/>
        <v>203</v>
      </c>
      <c r="J39" s="41">
        <v>92</v>
      </c>
      <c r="K39" s="41">
        <v>111</v>
      </c>
      <c r="M39" s="54"/>
      <c r="N39" s="23" t="s">
        <v>28</v>
      </c>
      <c r="O39" s="15" t="s">
        <v>11</v>
      </c>
      <c r="P39" s="16">
        <f t="shared" si="12"/>
        <v>969</v>
      </c>
      <c r="Q39" s="46">
        <v>490</v>
      </c>
      <c r="R39" s="46">
        <v>479</v>
      </c>
      <c r="T39" s="54"/>
      <c r="U39" s="26">
        <v>75</v>
      </c>
      <c r="V39" s="27" t="s">
        <v>29</v>
      </c>
      <c r="W39" s="19">
        <f t="shared" si="13"/>
        <v>88</v>
      </c>
      <c r="X39" s="19">
        <f>SUM(Q47:Q52)</f>
        <v>41</v>
      </c>
      <c r="Y39" s="19">
        <f>SUM(R47:R52)</f>
        <v>47</v>
      </c>
    </row>
    <row r="40" spans="1:25" x14ac:dyDescent="0.15">
      <c r="A40" s="20">
        <v>29</v>
      </c>
      <c r="B40" s="15" t="s">
        <v>11</v>
      </c>
      <c r="C40" s="40">
        <f t="shared" si="3"/>
        <v>2489</v>
      </c>
      <c r="D40" s="44">
        <f t="shared" si="4"/>
        <v>1187</v>
      </c>
      <c r="E40" s="44">
        <f t="shared" si="4"/>
        <v>1302</v>
      </c>
      <c r="F40" s="21">
        <f t="shared" si="5"/>
        <v>2301</v>
      </c>
      <c r="G40" s="22">
        <v>1110</v>
      </c>
      <c r="H40" s="22">
        <v>1191</v>
      </c>
      <c r="I40" s="40">
        <f t="shared" si="10"/>
        <v>188</v>
      </c>
      <c r="J40" s="41">
        <v>77</v>
      </c>
      <c r="K40" s="41">
        <v>111</v>
      </c>
      <c r="M40" s="54"/>
      <c r="N40" s="23" t="s">
        <v>30</v>
      </c>
      <c r="O40" s="15" t="s">
        <v>11</v>
      </c>
      <c r="P40" s="16">
        <f t="shared" si="12"/>
        <v>711</v>
      </c>
      <c r="Q40" s="46">
        <v>358</v>
      </c>
      <c r="R40" s="46">
        <v>353</v>
      </c>
      <c r="T40" s="55"/>
      <c r="U40" s="24" t="s">
        <v>16</v>
      </c>
      <c r="V40" s="24"/>
      <c r="W40" s="25">
        <f t="shared" si="13"/>
        <v>258</v>
      </c>
      <c r="X40" s="25">
        <f>SUM(X38:X39)</f>
        <v>136</v>
      </c>
      <c r="Y40" s="25">
        <f>SUM(Y38:Y39)</f>
        <v>122</v>
      </c>
    </row>
    <row r="41" spans="1:25" x14ac:dyDescent="0.15">
      <c r="A41" s="28" t="s">
        <v>25</v>
      </c>
      <c r="B41" s="12" t="s">
        <v>11</v>
      </c>
      <c r="C41" s="39">
        <f t="shared" si="3"/>
        <v>15466</v>
      </c>
      <c r="D41" s="39">
        <f t="shared" si="4"/>
        <v>7373</v>
      </c>
      <c r="E41" s="39">
        <f t="shared" si="4"/>
        <v>8093</v>
      </c>
      <c r="F41" s="13">
        <f t="shared" si="5"/>
        <v>14392</v>
      </c>
      <c r="G41" s="13">
        <f>SUM(G42:G46)</f>
        <v>6855</v>
      </c>
      <c r="H41" s="13">
        <f>SUM(H42:H46)</f>
        <v>7537</v>
      </c>
      <c r="I41" s="39">
        <f t="shared" si="10"/>
        <v>1074</v>
      </c>
      <c r="J41" s="39">
        <f t="shared" ref="J41:K41" si="15">SUM(J42:J46)</f>
        <v>518</v>
      </c>
      <c r="K41" s="39">
        <f t="shared" si="15"/>
        <v>556</v>
      </c>
      <c r="M41" s="54"/>
      <c r="N41" s="23" t="s">
        <v>31</v>
      </c>
      <c r="O41" s="15" t="s">
        <v>11</v>
      </c>
      <c r="P41" s="16">
        <f t="shared" si="12"/>
        <v>632</v>
      </c>
      <c r="Q41" s="46">
        <v>347</v>
      </c>
      <c r="R41" s="46">
        <v>285</v>
      </c>
      <c r="T41" s="29" t="s">
        <v>32</v>
      </c>
      <c r="U41" s="30"/>
      <c r="V41" s="30"/>
      <c r="W41" s="25">
        <f t="shared" si="13"/>
        <v>6630</v>
      </c>
      <c r="X41" s="25">
        <f>X34+X37+X40</f>
        <v>3369</v>
      </c>
      <c r="Y41" s="25">
        <f>Y34+Y37+Y40</f>
        <v>3261</v>
      </c>
    </row>
    <row r="42" spans="1:25" x14ac:dyDescent="0.15">
      <c r="A42" s="20">
        <v>30</v>
      </c>
      <c r="B42" s="15" t="s">
        <v>11</v>
      </c>
      <c r="C42" s="40">
        <f t="shared" si="3"/>
        <v>2828</v>
      </c>
      <c r="D42" s="44">
        <f t="shared" si="4"/>
        <v>1337</v>
      </c>
      <c r="E42" s="44">
        <f t="shared" si="4"/>
        <v>1491</v>
      </c>
      <c r="F42" s="21">
        <f t="shared" si="5"/>
        <v>2626</v>
      </c>
      <c r="G42" s="22">
        <v>1250</v>
      </c>
      <c r="H42" s="22">
        <v>1376</v>
      </c>
      <c r="I42" s="40">
        <f t="shared" si="10"/>
        <v>202</v>
      </c>
      <c r="J42" s="41">
        <v>87</v>
      </c>
      <c r="K42" s="41">
        <v>115</v>
      </c>
      <c r="M42" s="54"/>
      <c r="N42" s="14" t="s">
        <v>33</v>
      </c>
      <c r="O42" s="15" t="s">
        <v>11</v>
      </c>
      <c r="P42" s="16">
        <f t="shared" si="12"/>
        <v>434</v>
      </c>
      <c r="Q42" s="46">
        <v>229</v>
      </c>
      <c r="R42" s="46">
        <v>205</v>
      </c>
    </row>
    <row r="43" spans="1:25" x14ac:dyDescent="0.15">
      <c r="A43" s="20">
        <v>31</v>
      </c>
      <c r="B43" s="15" t="s">
        <v>11</v>
      </c>
      <c r="C43" s="40">
        <f t="shared" si="3"/>
        <v>3004</v>
      </c>
      <c r="D43" s="44">
        <f t="shared" si="4"/>
        <v>1392</v>
      </c>
      <c r="E43" s="44">
        <f t="shared" si="4"/>
        <v>1612</v>
      </c>
      <c r="F43" s="21">
        <f t="shared" si="5"/>
        <v>2794</v>
      </c>
      <c r="G43" s="22">
        <v>1288</v>
      </c>
      <c r="H43" s="22">
        <v>1506</v>
      </c>
      <c r="I43" s="40">
        <f t="shared" si="10"/>
        <v>210</v>
      </c>
      <c r="J43" s="41">
        <v>104</v>
      </c>
      <c r="K43" s="41">
        <v>106</v>
      </c>
      <c r="M43" s="54"/>
      <c r="N43" s="14" t="s">
        <v>34</v>
      </c>
      <c r="O43" s="15" t="s">
        <v>11</v>
      </c>
      <c r="P43" s="16">
        <f t="shared" si="12"/>
        <v>292</v>
      </c>
      <c r="Q43" s="46">
        <v>154</v>
      </c>
      <c r="R43" s="46">
        <v>138</v>
      </c>
    </row>
    <row r="44" spans="1:25" x14ac:dyDescent="0.15">
      <c r="A44" s="20">
        <v>32</v>
      </c>
      <c r="B44" s="15" t="s">
        <v>11</v>
      </c>
      <c r="C44" s="40">
        <f t="shared" si="3"/>
        <v>3181</v>
      </c>
      <c r="D44" s="44">
        <f t="shared" si="4"/>
        <v>1497</v>
      </c>
      <c r="E44" s="44">
        <f t="shared" si="4"/>
        <v>1684</v>
      </c>
      <c r="F44" s="21">
        <f t="shared" si="5"/>
        <v>2970</v>
      </c>
      <c r="G44" s="22">
        <v>1392</v>
      </c>
      <c r="H44" s="22">
        <v>1578</v>
      </c>
      <c r="I44" s="40">
        <f t="shared" si="10"/>
        <v>211</v>
      </c>
      <c r="J44" s="41">
        <v>105</v>
      </c>
      <c r="K44" s="41">
        <v>106</v>
      </c>
      <c r="M44" s="55"/>
      <c r="N44" s="14" t="s">
        <v>35</v>
      </c>
      <c r="O44" s="15" t="s">
        <v>11</v>
      </c>
      <c r="P44" s="16">
        <f t="shared" si="12"/>
        <v>201</v>
      </c>
      <c r="Q44" s="46">
        <v>101</v>
      </c>
      <c r="R44" s="46">
        <v>100</v>
      </c>
    </row>
    <row r="45" spans="1:25" x14ac:dyDescent="0.15">
      <c r="A45" s="20">
        <v>33</v>
      </c>
      <c r="B45" s="15" t="s">
        <v>11</v>
      </c>
      <c r="C45" s="40">
        <f t="shared" si="3"/>
        <v>3208</v>
      </c>
      <c r="D45" s="44">
        <f t="shared" si="4"/>
        <v>1596</v>
      </c>
      <c r="E45" s="44">
        <f t="shared" si="4"/>
        <v>1612</v>
      </c>
      <c r="F45" s="21">
        <f t="shared" si="5"/>
        <v>2991</v>
      </c>
      <c r="G45" s="22">
        <v>1493</v>
      </c>
      <c r="H45" s="22">
        <v>1498</v>
      </c>
      <c r="I45" s="40">
        <f t="shared" si="10"/>
        <v>217</v>
      </c>
      <c r="J45" s="41">
        <v>103</v>
      </c>
      <c r="K45" s="41">
        <v>114</v>
      </c>
      <c r="M45" s="53" t="s">
        <v>36</v>
      </c>
      <c r="N45" s="14" t="s">
        <v>37</v>
      </c>
      <c r="O45" s="15" t="s">
        <v>11</v>
      </c>
      <c r="P45" s="16">
        <f t="shared" si="12"/>
        <v>116</v>
      </c>
      <c r="Q45" s="46">
        <v>63</v>
      </c>
      <c r="R45" s="46">
        <v>53</v>
      </c>
    </row>
    <row r="46" spans="1:25" x14ac:dyDescent="0.15">
      <c r="A46" s="20">
        <v>34</v>
      </c>
      <c r="B46" s="15" t="s">
        <v>11</v>
      </c>
      <c r="C46" s="40">
        <f t="shared" si="3"/>
        <v>3245</v>
      </c>
      <c r="D46" s="44">
        <f t="shared" si="4"/>
        <v>1551</v>
      </c>
      <c r="E46" s="44">
        <f t="shared" si="4"/>
        <v>1694</v>
      </c>
      <c r="F46" s="21">
        <f t="shared" si="5"/>
        <v>3011</v>
      </c>
      <c r="G46" s="22">
        <v>1432</v>
      </c>
      <c r="H46" s="22">
        <v>1579</v>
      </c>
      <c r="I46" s="40">
        <f t="shared" si="10"/>
        <v>234</v>
      </c>
      <c r="J46" s="41">
        <v>119</v>
      </c>
      <c r="K46" s="41">
        <v>115</v>
      </c>
      <c r="M46" s="54"/>
      <c r="N46" s="14" t="s">
        <v>38</v>
      </c>
      <c r="O46" s="15" t="s">
        <v>11</v>
      </c>
      <c r="P46" s="16">
        <f t="shared" si="12"/>
        <v>54</v>
      </c>
      <c r="Q46" s="46">
        <v>32</v>
      </c>
      <c r="R46" s="46">
        <v>22</v>
      </c>
    </row>
    <row r="47" spans="1:25" x14ac:dyDescent="0.15">
      <c r="A47" s="28" t="s">
        <v>28</v>
      </c>
      <c r="B47" s="12" t="s">
        <v>11</v>
      </c>
      <c r="C47" s="39">
        <f t="shared" si="3"/>
        <v>16325</v>
      </c>
      <c r="D47" s="39">
        <f t="shared" si="4"/>
        <v>7724</v>
      </c>
      <c r="E47" s="39">
        <f t="shared" si="4"/>
        <v>8601</v>
      </c>
      <c r="F47" s="13">
        <f t="shared" si="5"/>
        <v>15356</v>
      </c>
      <c r="G47" s="13">
        <f>SUM(G48:G52)</f>
        <v>7234</v>
      </c>
      <c r="H47" s="13">
        <f>SUM(H48:H52)</f>
        <v>8122</v>
      </c>
      <c r="I47" s="39">
        <f t="shared" si="10"/>
        <v>969</v>
      </c>
      <c r="J47" s="39">
        <f t="shared" ref="J47:K47" si="16">SUM(J48:J52)</f>
        <v>490</v>
      </c>
      <c r="K47" s="39">
        <f t="shared" si="16"/>
        <v>479</v>
      </c>
      <c r="M47" s="54"/>
      <c r="N47" s="14" t="s">
        <v>39</v>
      </c>
      <c r="O47" s="15" t="s">
        <v>11</v>
      </c>
      <c r="P47" s="16">
        <f t="shared" si="12"/>
        <v>43</v>
      </c>
      <c r="Q47" s="46">
        <v>18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3152</v>
      </c>
      <c r="D48" s="44">
        <f t="shared" si="4"/>
        <v>1477</v>
      </c>
      <c r="E48" s="44">
        <f t="shared" si="4"/>
        <v>1675</v>
      </c>
      <c r="F48" s="21">
        <f t="shared" si="5"/>
        <v>2931</v>
      </c>
      <c r="G48" s="22">
        <v>1367</v>
      </c>
      <c r="H48" s="22">
        <v>1564</v>
      </c>
      <c r="I48" s="40">
        <f t="shared" si="10"/>
        <v>221</v>
      </c>
      <c r="J48" s="41">
        <v>110</v>
      </c>
      <c r="K48" s="41">
        <v>111</v>
      </c>
      <c r="M48" s="54"/>
      <c r="N48" s="14" t="s">
        <v>40</v>
      </c>
      <c r="O48" s="15" t="s">
        <v>11</v>
      </c>
      <c r="P48" s="16">
        <f t="shared" si="12"/>
        <v>25</v>
      </c>
      <c r="Q48" s="46">
        <v>9</v>
      </c>
      <c r="R48" s="46">
        <v>16</v>
      </c>
    </row>
    <row r="49" spans="1:25" x14ac:dyDescent="0.15">
      <c r="A49" s="20">
        <v>36</v>
      </c>
      <c r="B49" s="15" t="s">
        <v>11</v>
      </c>
      <c r="C49" s="40">
        <f t="shared" si="3"/>
        <v>3125</v>
      </c>
      <c r="D49" s="44">
        <f t="shared" si="4"/>
        <v>1545</v>
      </c>
      <c r="E49" s="44">
        <f t="shared" si="4"/>
        <v>1580</v>
      </c>
      <c r="F49" s="21">
        <f t="shared" si="5"/>
        <v>2942</v>
      </c>
      <c r="G49" s="22">
        <v>1451</v>
      </c>
      <c r="H49" s="22">
        <v>1491</v>
      </c>
      <c r="I49" s="40">
        <f t="shared" si="10"/>
        <v>183</v>
      </c>
      <c r="J49" s="41">
        <v>94</v>
      </c>
      <c r="K49" s="41">
        <v>89</v>
      </c>
      <c r="M49" s="54"/>
      <c r="N49" s="14" t="s">
        <v>41</v>
      </c>
      <c r="O49" s="15" t="s">
        <v>11</v>
      </c>
      <c r="P49" s="16">
        <f t="shared" si="12"/>
        <v>14</v>
      </c>
      <c r="Q49" s="46">
        <v>9</v>
      </c>
      <c r="R49" s="46">
        <v>5</v>
      </c>
    </row>
    <row r="50" spans="1:25" x14ac:dyDescent="0.15">
      <c r="A50" s="20">
        <v>37</v>
      </c>
      <c r="B50" s="15" t="s">
        <v>11</v>
      </c>
      <c r="C50" s="40">
        <f t="shared" si="3"/>
        <v>3222</v>
      </c>
      <c r="D50" s="44">
        <f t="shared" si="4"/>
        <v>1528</v>
      </c>
      <c r="E50" s="44">
        <f t="shared" si="4"/>
        <v>1694</v>
      </c>
      <c r="F50" s="21">
        <f t="shared" si="5"/>
        <v>3038</v>
      </c>
      <c r="G50" s="22">
        <v>1432</v>
      </c>
      <c r="H50" s="22">
        <v>1606</v>
      </c>
      <c r="I50" s="40">
        <f t="shared" si="10"/>
        <v>184</v>
      </c>
      <c r="J50" s="41">
        <v>96</v>
      </c>
      <c r="K50" s="41">
        <v>88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4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3360</v>
      </c>
      <c r="D51" s="44">
        <f t="shared" si="4"/>
        <v>1544</v>
      </c>
      <c r="E51" s="44">
        <f t="shared" si="4"/>
        <v>1816</v>
      </c>
      <c r="F51" s="21">
        <f t="shared" si="5"/>
        <v>3158</v>
      </c>
      <c r="G51" s="22">
        <v>1441</v>
      </c>
      <c r="H51" s="22">
        <v>1717</v>
      </c>
      <c r="I51" s="40">
        <f t="shared" si="10"/>
        <v>202</v>
      </c>
      <c r="J51" s="41">
        <v>103</v>
      </c>
      <c r="K51" s="41">
        <v>99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3466</v>
      </c>
      <c r="D52" s="44">
        <f t="shared" si="4"/>
        <v>1630</v>
      </c>
      <c r="E52" s="44">
        <f t="shared" si="4"/>
        <v>1836</v>
      </c>
      <c r="F52" s="21">
        <f t="shared" si="5"/>
        <v>3287</v>
      </c>
      <c r="G52" s="22">
        <v>1543</v>
      </c>
      <c r="H52" s="22">
        <v>1744</v>
      </c>
      <c r="I52" s="40">
        <f t="shared" si="10"/>
        <v>179</v>
      </c>
      <c r="J52" s="41">
        <v>87</v>
      </c>
      <c r="K52" s="41">
        <v>92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17273</v>
      </c>
      <c r="D53" s="39">
        <f t="shared" si="4"/>
        <v>8158</v>
      </c>
      <c r="E53" s="39">
        <f t="shared" si="4"/>
        <v>9115</v>
      </c>
      <c r="F53" s="13">
        <f t="shared" si="5"/>
        <v>16562</v>
      </c>
      <c r="G53" s="13">
        <f>SUM(G54:G58)</f>
        <v>7800</v>
      </c>
      <c r="H53" s="13">
        <f>SUM(H54:H58)</f>
        <v>8762</v>
      </c>
      <c r="I53" s="39">
        <f t="shared" si="10"/>
        <v>711</v>
      </c>
      <c r="J53" s="39">
        <f t="shared" ref="J53:K53" si="17">SUM(J54:J58)</f>
        <v>358</v>
      </c>
      <c r="K53" s="39">
        <f t="shared" si="17"/>
        <v>353</v>
      </c>
      <c r="M53" s="32" t="s">
        <v>16</v>
      </c>
      <c r="N53" s="33"/>
      <c r="O53" s="30"/>
      <c r="P53" s="25">
        <f t="shared" si="12"/>
        <v>6630</v>
      </c>
      <c r="Q53" s="25">
        <f>SUM(Q32:Q52)</f>
        <v>3369</v>
      </c>
      <c r="R53" s="25">
        <f>SUM(R32:R52)</f>
        <v>3261</v>
      </c>
    </row>
    <row r="54" spans="1:25" x14ac:dyDescent="0.15">
      <c r="A54" s="20">
        <v>40</v>
      </c>
      <c r="B54" s="15" t="s">
        <v>11</v>
      </c>
      <c r="C54" s="40">
        <f t="shared" si="3"/>
        <v>3358</v>
      </c>
      <c r="D54" s="44">
        <f t="shared" si="4"/>
        <v>1577</v>
      </c>
      <c r="E54" s="44">
        <f t="shared" si="4"/>
        <v>1781</v>
      </c>
      <c r="F54" s="21">
        <f t="shared" si="5"/>
        <v>3201</v>
      </c>
      <c r="G54" s="22">
        <v>1500</v>
      </c>
      <c r="H54" s="22">
        <v>1701</v>
      </c>
      <c r="I54" s="40">
        <f t="shared" si="10"/>
        <v>157</v>
      </c>
      <c r="J54" s="41">
        <v>77</v>
      </c>
      <c r="K54" s="41">
        <v>80</v>
      </c>
    </row>
    <row r="55" spans="1:25" x14ac:dyDescent="0.15">
      <c r="A55" s="20">
        <v>41</v>
      </c>
      <c r="B55" s="15" t="s">
        <v>11</v>
      </c>
      <c r="C55" s="40">
        <f t="shared" si="3"/>
        <v>3399</v>
      </c>
      <c r="D55" s="44">
        <f t="shared" si="4"/>
        <v>1620</v>
      </c>
      <c r="E55" s="44">
        <f t="shared" si="4"/>
        <v>1779</v>
      </c>
      <c r="F55" s="21">
        <f t="shared" si="5"/>
        <v>3259</v>
      </c>
      <c r="G55" s="22">
        <v>1549</v>
      </c>
      <c r="H55" s="22">
        <v>1710</v>
      </c>
      <c r="I55" s="40">
        <f t="shared" si="10"/>
        <v>140</v>
      </c>
      <c r="J55" s="41">
        <v>71</v>
      </c>
      <c r="K55" s="41">
        <v>69</v>
      </c>
    </row>
    <row r="56" spans="1:25" x14ac:dyDescent="0.15">
      <c r="A56" s="20">
        <v>42</v>
      </c>
      <c r="B56" s="15" t="s">
        <v>11</v>
      </c>
      <c r="C56" s="40">
        <f t="shared" si="3"/>
        <v>3602</v>
      </c>
      <c r="D56" s="44">
        <f t="shared" si="4"/>
        <v>1729</v>
      </c>
      <c r="E56" s="44">
        <f t="shared" si="4"/>
        <v>1873</v>
      </c>
      <c r="F56" s="21">
        <f t="shared" si="5"/>
        <v>3437</v>
      </c>
      <c r="G56" s="22">
        <v>1643</v>
      </c>
      <c r="H56" s="22">
        <v>1794</v>
      </c>
      <c r="I56" s="40">
        <f t="shared" si="10"/>
        <v>165</v>
      </c>
      <c r="J56" s="41">
        <v>86</v>
      </c>
      <c r="K56" s="41">
        <v>79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3396</v>
      </c>
      <c r="D57" s="44">
        <f t="shared" si="4"/>
        <v>1587</v>
      </c>
      <c r="E57" s="44">
        <f t="shared" si="4"/>
        <v>1809</v>
      </c>
      <c r="F57" s="21">
        <f t="shared" si="5"/>
        <v>3254</v>
      </c>
      <c r="G57" s="22">
        <v>1519</v>
      </c>
      <c r="H57" s="22">
        <v>1735</v>
      </c>
      <c r="I57" s="40">
        <f t="shared" si="10"/>
        <v>142</v>
      </c>
      <c r="J57" s="41">
        <v>68</v>
      </c>
      <c r="K57" s="41">
        <v>74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3518</v>
      </c>
      <c r="D58" s="44">
        <f t="shared" si="4"/>
        <v>1645</v>
      </c>
      <c r="E58" s="44">
        <f t="shared" si="4"/>
        <v>1873</v>
      </c>
      <c r="F58" s="21">
        <f t="shared" si="5"/>
        <v>3411</v>
      </c>
      <c r="G58" s="22">
        <v>1589</v>
      </c>
      <c r="H58" s="22">
        <v>1822</v>
      </c>
      <c r="I58" s="40">
        <f t="shared" si="10"/>
        <v>107</v>
      </c>
      <c r="J58" s="41">
        <v>56</v>
      </c>
      <c r="K58" s="41">
        <v>51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15364</v>
      </c>
      <c r="D59" s="39">
        <f t="shared" si="4"/>
        <v>7366</v>
      </c>
      <c r="E59" s="39">
        <f t="shared" si="4"/>
        <v>7998</v>
      </c>
      <c r="F59" s="13">
        <f t="shared" si="5"/>
        <v>14732</v>
      </c>
      <c r="G59" s="13">
        <f>SUM(G60:G64)</f>
        <v>7019</v>
      </c>
      <c r="H59" s="13">
        <f>SUM(H60:H64)</f>
        <v>7713</v>
      </c>
      <c r="I59" s="39">
        <f t="shared" si="10"/>
        <v>632</v>
      </c>
      <c r="J59" s="39">
        <f t="shared" ref="J59:K59" si="18">SUM(J60:J64)</f>
        <v>347</v>
      </c>
      <c r="K59" s="39">
        <f t="shared" si="18"/>
        <v>285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8985</v>
      </c>
      <c r="Q59" s="16">
        <f t="shared" ref="Q59:R74" si="20">Q5+Q32</f>
        <v>4546</v>
      </c>
      <c r="R59" s="16">
        <f t="shared" si="20"/>
        <v>4439</v>
      </c>
      <c r="T59" s="53" t="s">
        <v>12</v>
      </c>
      <c r="U59" s="17" t="s">
        <v>13</v>
      </c>
      <c r="V59" s="18" t="s">
        <v>11</v>
      </c>
      <c r="W59" s="19">
        <f>SUM(P59:P60)</f>
        <v>15284</v>
      </c>
      <c r="X59" s="19">
        <f>SUM(Q59:Q60)</f>
        <v>7733</v>
      </c>
      <c r="Y59" s="19">
        <f>SUM(R59:R60)</f>
        <v>7551</v>
      </c>
    </row>
    <row r="60" spans="1:25" x14ac:dyDescent="0.15">
      <c r="A60" s="20">
        <v>45</v>
      </c>
      <c r="B60" s="15" t="s">
        <v>11</v>
      </c>
      <c r="C60" s="40">
        <f t="shared" si="3"/>
        <v>3286</v>
      </c>
      <c r="D60" s="44">
        <f t="shared" si="4"/>
        <v>1575</v>
      </c>
      <c r="E60" s="44">
        <f t="shared" si="4"/>
        <v>1711</v>
      </c>
      <c r="F60" s="21">
        <f t="shared" si="5"/>
        <v>3145</v>
      </c>
      <c r="G60" s="22">
        <v>1487</v>
      </c>
      <c r="H60" s="22">
        <v>1658</v>
      </c>
      <c r="I60" s="40">
        <f t="shared" si="10"/>
        <v>141</v>
      </c>
      <c r="J60" s="41">
        <v>88</v>
      </c>
      <c r="K60" s="41">
        <v>53</v>
      </c>
      <c r="M60" s="54"/>
      <c r="N60" s="23" t="s">
        <v>14</v>
      </c>
      <c r="O60" s="15" t="s">
        <v>11</v>
      </c>
      <c r="P60" s="16">
        <f t="shared" si="19"/>
        <v>6299</v>
      </c>
      <c r="Q60" s="16">
        <f t="shared" si="20"/>
        <v>3187</v>
      </c>
      <c r="R60" s="16">
        <f t="shared" si="20"/>
        <v>3112</v>
      </c>
      <c r="T60" s="54"/>
      <c r="U60" s="17" t="s">
        <v>15</v>
      </c>
      <c r="V60" s="18" t="s">
        <v>11</v>
      </c>
      <c r="W60" s="19">
        <f>P61</f>
        <v>4557</v>
      </c>
      <c r="X60" s="19">
        <f>Q61</f>
        <v>2301</v>
      </c>
      <c r="Y60" s="19">
        <f>R61</f>
        <v>2256</v>
      </c>
    </row>
    <row r="61" spans="1:25" x14ac:dyDescent="0.15">
      <c r="A61" s="20">
        <v>46</v>
      </c>
      <c r="B61" s="15" t="s">
        <v>11</v>
      </c>
      <c r="C61" s="40">
        <f t="shared" si="3"/>
        <v>3057</v>
      </c>
      <c r="D61" s="44">
        <f t="shared" si="4"/>
        <v>1411</v>
      </c>
      <c r="E61" s="44">
        <f t="shared" si="4"/>
        <v>1646</v>
      </c>
      <c r="F61" s="21">
        <f t="shared" si="5"/>
        <v>2940</v>
      </c>
      <c r="G61" s="22">
        <v>1344</v>
      </c>
      <c r="H61" s="22">
        <v>1596</v>
      </c>
      <c r="I61" s="40">
        <f t="shared" si="10"/>
        <v>117</v>
      </c>
      <c r="J61" s="41">
        <v>67</v>
      </c>
      <c r="K61" s="41">
        <v>50</v>
      </c>
      <c r="M61" s="55"/>
      <c r="N61" s="23" t="s">
        <v>15</v>
      </c>
      <c r="O61" s="15" t="s">
        <v>11</v>
      </c>
      <c r="P61" s="16">
        <f t="shared" si="19"/>
        <v>4557</v>
      </c>
      <c r="Q61" s="16">
        <f t="shared" si="20"/>
        <v>2301</v>
      </c>
      <c r="R61" s="16">
        <f t="shared" si="20"/>
        <v>2256</v>
      </c>
      <c r="T61" s="55"/>
      <c r="U61" s="24" t="s">
        <v>16</v>
      </c>
      <c r="V61" s="24"/>
      <c r="W61" s="25">
        <f>SUM(W59:W60)</f>
        <v>19841</v>
      </c>
      <c r="X61" s="25">
        <f>SUM(X59:X60)</f>
        <v>10034</v>
      </c>
      <c r="Y61" s="25">
        <f>SUM(Y59:Y60)</f>
        <v>9807</v>
      </c>
    </row>
    <row r="62" spans="1:25" x14ac:dyDescent="0.15">
      <c r="A62" s="20">
        <v>47</v>
      </c>
      <c r="B62" s="15" t="s">
        <v>11</v>
      </c>
      <c r="C62" s="40">
        <f t="shared" si="3"/>
        <v>3101</v>
      </c>
      <c r="D62" s="44">
        <f t="shared" si="4"/>
        <v>1510</v>
      </c>
      <c r="E62" s="44">
        <f t="shared" si="4"/>
        <v>1591</v>
      </c>
      <c r="F62" s="21">
        <f t="shared" si="5"/>
        <v>2962</v>
      </c>
      <c r="G62" s="22">
        <v>1448</v>
      </c>
      <c r="H62" s="22">
        <v>1514</v>
      </c>
      <c r="I62" s="40">
        <f t="shared" si="10"/>
        <v>139</v>
      </c>
      <c r="J62" s="41">
        <v>62</v>
      </c>
      <c r="K62" s="41">
        <v>77</v>
      </c>
      <c r="M62" s="53" t="s">
        <v>17</v>
      </c>
      <c r="N62" s="23" t="s">
        <v>18</v>
      </c>
      <c r="O62" s="15" t="s">
        <v>11</v>
      </c>
      <c r="P62" s="16">
        <f t="shared" si="19"/>
        <v>3823</v>
      </c>
      <c r="Q62" s="16">
        <f t="shared" si="20"/>
        <v>1941</v>
      </c>
      <c r="R62" s="16">
        <f t="shared" si="20"/>
        <v>1882</v>
      </c>
      <c r="T62" s="56" t="s">
        <v>19</v>
      </c>
      <c r="U62" s="26" t="s">
        <v>20</v>
      </c>
      <c r="V62" s="27" t="s">
        <v>21</v>
      </c>
      <c r="W62" s="19">
        <f>SUM(P62:P66)</f>
        <v>52371</v>
      </c>
      <c r="X62" s="19">
        <f>SUM(Q62:Q66)</f>
        <v>25270</v>
      </c>
      <c r="Y62" s="19">
        <f>SUM(R62:R66)</f>
        <v>27101</v>
      </c>
    </row>
    <row r="63" spans="1:25" x14ac:dyDescent="0.15">
      <c r="A63" s="20">
        <v>48</v>
      </c>
      <c r="B63" s="15" t="s">
        <v>11</v>
      </c>
      <c r="C63" s="40">
        <f t="shared" si="3"/>
        <v>3064</v>
      </c>
      <c r="D63" s="44">
        <f t="shared" si="4"/>
        <v>1447</v>
      </c>
      <c r="E63" s="44">
        <f t="shared" si="4"/>
        <v>1617</v>
      </c>
      <c r="F63" s="21">
        <f t="shared" si="5"/>
        <v>2925</v>
      </c>
      <c r="G63" s="22">
        <v>1371</v>
      </c>
      <c r="H63" s="22">
        <v>1554</v>
      </c>
      <c r="I63" s="40">
        <f t="shared" si="10"/>
        <v>139</v>
      </c>
      <c r="J63" s="41">
        <v>76</v>
      </c>
      <c r="K63" s="41">
        <v>63</v>
      </c>
      <c r="M63" s="54"/>
      <c r="N63" s="23" t="s">
        <v>22</v>
      </c>
      <c r="O63" s="15" t="s">
        <v>11</v>
      </c>
      <c r="P63" s="16">
        <f t="shared" si="19"/>
        <v>5738</v>
      </c>
      <c r="Q63" s="16">
        <f t="shared" si="20"/>
        <v>2845</v>
      </c>
      <c r="R63" s="16">
        <f t="shared" si="20"/>
        <v>2893</v>
      </c>
      <c r="T63" s="54"/>
      <c r="U63" s="26" t="s">
        <v>23</v>
      </c>
      <c r="V63" s="27" t="s">
        <v>21</v>
      </c>
      <c r="W63" s="19">
        <f>SUM(P67:P71)</f>
        <v>57795</v>
      </c>
      <c r="X63" s="19">
        <f>SUM(Q67:Q71)</f>
        <v>28246</v>
      </c>
      <c r="Y63" s="19">
        <f>SUM(R67:R71)</f>
        <v>29549</v>
      </c>
    </row>
    <row r="64" spans="1:25" x14ac:dyDescent="0.15">
      <c r="A64" s="20">
        <v>49</v>
      </c>
      <c r="B64" s="15" t="s">
        <v>11</v>
      </c>
      <c r="C64" s="40">
        <f t="shared" si="3"/>
        <v>2856</v>
      </c>
      <c r="D64" s="44">
        <f t="shared" si="4"/>
        <v>1423</v>
      </c>
      <c r="E64" s="44">
        <f t="shared" si="4"/>
        <v>1433</v>
      </c>
      <c r="F64" s="21">
        <f t="shared" si="5"/>
        <v>2760</v>
      </c>
      <c r="G64" s="22">
        <v>1369</v>
      </c>
      <c r="H64" s="22">
        <v>1391</v>
      </c>
      <c r="I64" s="40">
        <f t="shared" si="10"/>
        <v>96</v>
      </c>
      <c r="J64" s="41">
        <v>54</v>
      </c>
      <c r="K64" s="41">
        <v>42</v>
      </c>
      <c r="M64" s="54"/>
      <c r="N64" s="23" t="s">
        <v>24</v>
      </c>
      <c r="O64" s="15" t="s">
        <v>11</v>
      </c>
      <c r="P64" s="16">
        <f t="shared" si="19"/>
        <v>11019</v>
      </c>
      <c r="Q64" s="16">
        <f t="shared" si="20"/>
        <v>5387</v>
      </c>
      <c r="R64" s="16">
        <f t="shared" si="20"/>
        <v>5632</v>
      </c>
      <c r="T64" s="55"/>
      <c r="U64" s="24" t="s">
        <v>16</v>
      </c>
      <c r="V64" s="24"/>
      <c r="W64" s="25">
        <f>SUM(W62:W63)</f>
        <v>110166</v>
      </c>
      <c r="X64" s="25">
        <f>SUM(X62:X63)</f>
        <v>53516</v>
      </c>
      <c r="Y64" s="25">
        <f>SUM(Y62:Y63)</f>
        <v>56650</v>
      </c>
    </row>
    <row r="65" spans="1:25" x14ac:dyDescent="0.15">
      <c r="A65" s="11" t="s">
        <v>33</v>
      </c>
      <c r="B65" s="12" t="s">
        <v>11</v>
      </c>
      <c r="C65" s="39">
        <f t="shared" si="3"/>
        <v>11519</v>
      </c>
      <c r="D65" s="39">
        <f t="shared" si="4"/>
        <v>5834</v>
      </c>
      <c r="E65" s="39">
        <f t="shared" si="4"/>
        <v>5685</v>
      </c>
      <c r="F65" s="13">
        <f t="shared" si="5"/>
        <v>11085</v>
      </c>
      <c r="G65" s="13">
        <f>SUM(G66:G70)</f>
        <v>5605</v>
      </c>
      <c r="H65" s="13">
        <f>SUM(H66:H70)</f>
        <v>5480</v>
      </c>
      <c r="I65" s="39">
        <f t="shared" si="10"/>
        <v>434</v>
      </c>
      <c r="J65" s="39">
        <f t="shared" ref="J65:K65" si="21">SUM(J66:J70)</f>
        <v>229</v>
      </c>
      <c r="K65" s="39">
        <f t="shared" si="21"/>
        <v>205</v>
      </c>
      <c r="M65" s="54"/>
      <c r="N65" s="23" t="s">
        <v>25</v>
      </c>
      <c r="O65" s="15" t="s">
        <v>11</v>
      </c>
      <c r="P65" s="16">
        <f t="shared" si="19"/>
        <v>15466</v>
      </c>
      <c r="Q65" s="16">
        <f t="shared" si="20"/>
        <v>7373</v>
      </c>
      <c r="R65" s="16">
        <f t="shared" si="20"/>
        <v>8093</v>
      </c>
      <c r="T65" s="56" t="s">
        <v>26</v>
      </c>
      <c r="U65" s="26" t="s">
        <v>27</v>
      </c>
      <c r="V65" s="27" t="s">
        <v>21</v>
      </c>
      <c r="W65" s="19">
        <f>SUM(P72:P73)</f>
        <v>12338</v>
      </c>
      <c r="X65" s="19">
        <f>SUM(Q72:Q73)</f>
        <v>5745</v>
      </c>
      <c r="Y65" s="19">
        <f>SUM(R72:R73)</f>
        <v>6593</v>
      </c>
    </row>
    <row r="66" spans="1:25" x14ac:dyDescent="0.15">
      <c r="A66" s="20">
        <v>50</v>
      </c>
      <c r="B66" s="15" t="s">
        <v>11</v>
      </c>
      <c r="C66" s="40">
        <f t="shared" si="3"/>
        <v>2483</v>
      </c>
      <c r="D66" s="44">
        <f t="shared" si="4"/>
        <v>1259</v>
      </c>
      <c r="E66" s="44">
        <f t="shared" si="4"/>
        <v>1224</v>
      </c>
      <c r="F66" s="21">
        <f t="shared" si="5"/>
        <v>2405</v>
      </c>
      <c r="G66" s="22">
        <v>1216</v>
      </c>
      <c r="H66" s="22">
        <v>1189</v>
      </c>
      <c r="I66" s="40">
        <f t="shared" si="10"/>
        <v>78</v>
      </c>
      <c r="J66" s="41">
        <v>43</v>
      </c>
      <c r="K66" s="41">
        <v>35</v>
      </c>
      <c r="M66" s="54"/>
      <c r="N66" s="23" t="s">
        <v>28</v>
      </c>
      <c r="O66" s="15" t="s">
        <v>11</v>
      </c>
      <c r="P66" s="16">
        <f t="shared" si="19"/>
        <v>16325</v>
      </c>
      <c r="Q66" s="16">
        <f t="shared" si="20"/>
        <v>7724</v>
      </c>
      <c r="R66" s="16">
        <f t="shared" si="20"/>
        <v>8601</v>
      </c>
      <c r="T66" s="54"/>
      <c r="U66" s="26">
        <v>75</v>
      </c>
      <c r="V66" s="27" t="s">
        <v>29</v>
      </c>
      <c r="W66" s="19">
        <f>SUM(P74:P79)</f>
        <v>11684</v>
      </c>
      <c r="X66" s="19">
        <f>SUM(Q74:Q79)</f>
        <v>4171</v>
      </c>
      <c r="Y66" s="19">
        <f>SUM(R74:R79)</f>
        <v>7513</v>
      </c>
    </row>
    <row r="67" spans="1:25" x14ac:dyDescent="0.15">
      <c r="A67" s="20">
        <v>51</v>
      </c>
      <c r="B67" s="15" t="s">
        <v>11</v>
      </c>
      <c r="C67" s="40">
        <f t="shared" si="3"/>
        <v>2273</v>
      </c>
      <c r="D67" s="44">
        <f t="shared" si="4"/>
        <v>1135</v>
      </c>
      <c r="E67" s="44">
        <f t="shared" si="4"/>
        <v>1138</v>
      </c>
      <c r="F67" s="21">
        <f t="shared" si="5"/>
        <v>2209</v>
      </c>
      <c r="G67" s="22">
        <v>1097</v>
      </c>
      <c r="H67" s="22">
        <v>1112</v>
      </c>
      <c r="I67" s="40">
        <f t="shared" si="10"/>
        <v>64</v>
      </c>
      <c r="J67" s="41">
        <v>38</v>
      </c>
      <c r="K67" s="41">
        <v>26</v>
      </c>
      <c r="M67" s="54"/>
      <c r="N67" s="23" t="s">
        <v>30</v>
      </c>
      <c r="O67" s="15" t="s">
        <v>11</v>
      </c>
      <c r="P67" s="16">
        <f t="shared" si="19"/>
        <v>17273</v>
      </c>
      <c r="Q67" s="16">
        <f t="shared" si="20"/>
        <v>8158</v>
      </c>
      <c r="R67" s="16">
        <f t="shared" si="20"/>
        <v>9115</v>
      </c>
      <c r="T67" s="55"/>
      <c r="U67" s="24" t="s">
        <v>16</v>
      </c>
      <c r="V67" s="24"/>
      <c r="W67" s="25">
        <f>SUM(W65:W66)</f>
        <v>24022</v>
      </c>
      <c r="X67" s="25">
        <f>SUM(X65:X66)</f>
        <v>9916</v>
      </c>
      <c r="Y67" s="25">
        <f>SUM(Y65:Y66)</f>
        <v>14106</v>
      </c>
    </row>
    <row r="68" spans="1:25" x14ac:dyDescent="0.15">
      <c r="A68" s="20">
        <v>52</v>
      </c>
      <c r="B68" s="15" t="s">
        <v>11</v>
      </c>
      <c r="C68" s="40">
        <f t="shared" si="3"/>
        <v>2438</v>
      </c>
      <c r="D68" s="44">
        <f t="shared" si="4"/>
        <v>1227</v>
      </c>
      <c r="E68" s="44">
        <f t="shared" si="4"/>
        <v>1211</v>
      </c>
      <c r="F68" s="21">
        <f t="shared" si="5"/>
        <v>2345</v>
      </c>
      <c r="G68" s="22">
        <v>1182</v>
      </c>
      <c r="H68" s="22">
        <v>1163</v>
      </c>
      <c r="I68" s="40">
        <f t="shared" si="10"/>
        <v>93</v>
      </c>
      <c r="J68" s="41">
        <v>45</v>
      </c>
      <c r="K68" s="41">
        <v>48</v>
      </c>
      <c r="M68" s="54"/>
      <c r="N68" s="23" t="s">
        <v>31</v>
      </c>
      <c r="O68" s="15" t="s">
        <v>11</v>
      </c>
      <c r="P68" s="16">
        <f t="shared" si="19"/>
        <v>15364</v>
      </c>
      <c r="Q68" s="16">
        <f t="shared" si="20"/>
        <v>7366</v>
      </c>
      <c r="R68" s="16">
        <f t="shared" si="20"/>
        <v>7998</v>
      </c>
      <c r="T68" s="29" t="s">
        <v>32</v>
      </c>
      <c r="U68" s="30"/>
      <c r="V68" s="30"/>
      <c r="W68" s="25">
        <f>W61+W64+W67</f>
        <v>154029</v>
      </c>
      <c r="X68" s="25">
        <f>X61+X64+X67</f>
        <v>73466</v>
      </c>
      <c r="Y68" s="25">
        <f>Y61+Y64+Y67</f>
        <v>80563</v>
      </c>
    </row>
    <row r="69" spans="1:25" x14ac:dyDescent="0.15">
      <c r="A69" s="20">
        <v>53</v>
      </c>
      <c r="B69" s="15" t="s">
        <v>11</v>
      </c>
      <c r="C69" s="40">
        <f t="shared" si="3"/>
        <v>2277</v>
      </c>
      <c r="D69" s="44">
        <f t="shared" si="4"/>
        <v>1163</v>
      </c>
      <c r="E69" s="44">
        <f t="shared" si="4"/>
        <v>1114</v>
      </c>
      <c r="F69" s="21">
        <f t="shared" si="5"/>
        <v>2181</v>
      </c>
      <c r="G69" s="22">
        <v>1117</v>
      </c>
      <c r="H69" s="22">
        <v>1064</v>
      </c>
      <c r="I69" s="40">
        <f t="shared" si="10"/>
        <v>96</v>
      </c>
      <c r="J69" s="41">
        <v>46</v>
      </c>
      <c r="K69" s="41">
        <v>50</v>
      </c>
      <c r="M69" s="54"/>
      <c r="N69" s="14" t="s">
        <v>33</v>
      </c>
      <c r="O69" s="15" t="s">
        <v>11</v>
      </c>
      <c r="P69" s="16">
        <f t="shared" si="19"/>
        <v>11519</v>
      </c>
      <c r="Q69" s="16">
        <f t="shared" si="20"/>
        <v>5834</v>
      </c>
      <c r="R69" s="16">
        <f t="shared" si="20"/>
        <v>5685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2048</v>
      </c>
      <c r="D70" s="44">
        <f t="shared" ref="D70:E130" si="23">G70+J70</f>
        <v>1050</v>
      </c>
      <c r="E70" s="44">
        <f t="shared" si="23"/>
        <v>998</v>
      </c>
      <c r="F70" s="21">
        <f t="shared" ref="F70:F131" si="24">G70+H70</f>
        <v>1945</v>
      </c>
      <c r="G70" s="22">
        <v>993</v>
      </c>
      <c r="H70" s="22">
        <v>952</v>
      </c>
      <c r="I70" s="40">
        <f t="shared" si="10"/>
        <v>103</v>
      </c>
      <c r="J70" s="41">
        <v>57</v>
      </c>
      <c r="K70" s="41">
        <v>46</v>
      </c>
      <c r="M70" s="54"/>
      <c r="N70" s="14" t="s">
        <v>34</v>
      </c>
      <c r="O70" s="15" t="s">
        <v>11</v>
      </c>
      <c r="P70" s="16">
        <f t="shared" si="19"/>
        <v>7802</v>
      </c>
      <c r="Q70" s="16">
        <f t="shared" si="20"/>
        <v>3983</v>
      </c>
      <c r="R70" s="16">
        <f t="shared" si="20"/>
        <v>3819</v>
      </c>
    </row>
    <row r="71" spans="1:25" x14ac:dyDescent="0.15">
      <c r="A71" s="11" t="s">
        <v>34</v>
      </c>
      <c r="B71" s="12" t="s">
        <v>11</v>
      </c>
      <c r="C71" s="39">
        <f t="shared" si="22"/>
        <v>7802</v>
      </c>
      <c r="D71" s="39">
        <f t="shared" si="23"/>
        <v>3983</v>
      </c>
      <c r="E71" s="39">
        <f t="shared" si="23"/>
        <v>3819</v>
      </c>
      <c r="F71" s="13">
        <f t="shared" si="24"/>
        <v>7510</v>
      </c>
      <c r="G71" s="13">
        <f>SUM(G72:G76)</f>
        <v>3829</v>
      </c>
      <c r="H71" s="13">
        <f>SUM(H72:H76)</f>
        <v>3681</v>
      </c>
      <c r="I71" s="39">
        <f t="shared" si="10"/>
        <v>292</v>
      </c>
      <c r="J71" s="39">
        <f t="shared" ref="J71:K71" si="25">SUM(J72:J76)</f>
        <v>154</v>
      </c>
      <c r="K71" s="39">
        <f t="shared" si="25"/>
        <v>138</v>
      </c>
      <c r="M71" s="55"/>
      <c r="N71" s="14" t="s">
        <v>35</v>
      </c>
      <c r="O71" s="15" t="s">
        <v>11</v>
      </c>
      <c r="P71" s="16">
        <f t="shared" si="19"/>
        <v>5837</v>
      </c>
      <c r="Q71" s="16">
        <f t="shared" si="20"/>
        <v>2905</v>
      </c>
      <c r="R71" s="16">
        <f t="shared" si="20"/>
        <v>2932</v>
      </c>
    </row>
    <row r="72" spans="1:25" x14ac:dyDescent="0.15">
      <c r="A72" s="20">
        <v>55</v>
      </c>
      <c r="B72" s="15" t="s">
        <v>11</v>
      </c>
      <c r="C72" s="40">
        <f t="shared" si="22"/>
        <v>1800</v>
      </c>
      <c r="D72" s="44">
        <f t="shared" si="23"/>
        <v>923</v>
      </c>
      <c r="E72" s="44">
        <f t="shared" si="23"/>
        <v>877</v>
      </c>
      <c r="F72" s="21">
        <f t="shared" si="24"/>
        <v>1732</v>
      </c>
      <c r="G72" s="34">
        <v>888</v>
      </c>
      <c r="H72" s="34">
        <v>844</v>
      </c>
      <c r="I72" s="40">
        <f t="shared" si="10"/>
        <v>68</v>
      </c>
      <c r="J72" s="41">
        <v>35</v>
      </c>
      <c r="K72" s="41">
        <v>33</v>
      </c>
      <c r="M72" s="53" t="s">
        <v>36</v>
      </c>
      <c r="N72" s="14" t="s">
        <v>37</v>
      </c>
      <c r="O72" s="15" t="s">
        <v>11</v>
      </c>
      <c r="P72" s="16">
        <f t="shared" si="19"/>
        <v>6936</v>
      </c>
      <c r="Q72" s="16">
        <f t="shared" si="20"/>
        <v>3321</v>
      </c>
      <c r="R72" s="16">
        <f t="shared" si="20"/>
        <v>3615</v>
      </c>
    </row>
    <row r="73" spans="1:25" x14ac:dyDescent="0.15">
      <c r="A73" s="20">
        <v>56</v>
      </c>
      <c r="B73" s="15" t="s">
        <v>11</v>
      </c>
      <c r="C73" s="40">
        <f t="shared" si="22"/>
        <v>1594</v>
      </c>
      <c r="D73" s="44">
        <f t="shared" si="23"/>
        <v>768</v>
      </c>
      <c r="E73" s="44">
        <f t="shared" si="23"/>
        <v>826</v>
      </c>
      <c r="F73" s="21">
        <f t="shared" si="24"/>
        <v>1523</v>
      </c>
      <c r="G73" s="34">
        <v>733</v>
      </c>
      <c r="H73" s="34">
        <v>790</v>
      </c>
      <c r="I73" s="40">
        <f t="shared" si="10"/>
        <v>71</v>
      </c>
      <c r="J73" s="41">
        <v>35</v>
      </c>
      <c r="K73" s="41">
        <v>36</v>
      </c>
      <c r="M73" s="54"/>
      <c r="N73" s="14" t="s">
        <v>38</v>
      </c>
      <c r="O73" s="15" t="s">
        <v>11</v>
      </c>
      <c r="P73" s="16">
        <f t="shared" si="19"/>
        <v>5402</v>
      </c>
      <c r="Q73" s="16">
        <f t="shared" si="20"/>
        <v>2424</v>
      </c>
      <c r="R73" s="16">
        <f t="shared" si="20"/>
        <v>2978</v>
      </c>
    </row>
    <row r="74" spans="1:25" x14ac:dyDescent="0.15">
      <c r="A74" s="20">
        <v>57</v>
      </c>
      <c r="B74" s="15" t="s">
        <v>11</v>
      </c>
      <c r="C74" s="40">
        <f t="shared" si="22"/>
        <v>1616</v>
      </c>
      <c r="D74" s="44">
        <f t="shared" si="23"/>
        <v>819</v>
      </c>
      <c r="E74" s="44">
        <f t="shared" si="23"/>
        <v>797</v>
      </c>
      <c r="F74" s="21">
        <f t="shared" si="24"/>
        <v>1555</v>
      </c>
      <c r="G74" s="34">
        <v>786</v>
      </c>
      <c r="H74" s="34">
        <v>769</v>
      </c>
      <c r="I74" s="40">
        <f t="shared" si="10"/>
        <v>61</v>
      </c>
      <c r="J74" s="41">
        <v>33</v>
      </c>
      <c r="K74" s="41">
        <v>28</v>
      </c>
      <c r="M74" s="54"/>
      <c r="N74" s="14" t="s">
        <v>39</v>
      </c>
      <c r="O74" s="15" t="s">
        <v>11</v>
      </c>
      <c r="P74" s="16">
        <f t="shared" si="19"/>
        <v>4485</v>
      </c>
      <c r="Q74" s="16">
        <f t="shared" si="20"/>
        <v>1824</v>
      </c>
      <c r="R74" s="16">
        <f t="shared" si="20"/>
        <v>2661</v>
      </c>
    </row>
    <row r="75" spans="1:25" x14ac:dyDescent="0.15">
      <c r="A75" s="20">
        <v>58</v>
      </c>
      <c r="B75" s="15" t="s">
        <v>11</v>
      </c>
      <c r="C75" s="40">
        <f t="shared" si="22"/>
        <v>1462</v>
      </c>
      <c r="D75" s="44">
        <f t="shared" si="23"/>
        <v>780</v>
      </c>
      <c r="E75" s="44">
        <f t="shared" si="23"/>
        <v>682</v>
      </c>
      <c r="F75" s="21">
        <f t="shared" si="24"/>
        <v>1419</v>
      </c>
      <c r="G75" s="34">
        <v>755</v>
      </c>
      <c r="H75" s="34">
        <v>664</v>
      </c>
      <c r="I75" s="40">
        <f t="shared" si="10"/>
        <v>43</v>
      </c>
      <c r="J75" s="41">
        <v>25</v>
      </c>
      <c r="K75" s="41">
        <v>18</v>
      </c>
      <c r="M75" s="54"/>
      <c r="N75" s="14" t="s">
        <v>40</v>
      </c>
      <c r="O75" s="15" t="s">
        <v>11</v>
      </c>
      <c r="P75" s="16">
        <f t="shared" si="19"/>
        <v>3681</v>
      </c>
      <c r="Q75" s="16">
        <f t="shared" ref="Q75:R79" si="26">Q21+Q48</f>
        <v>1379</v>
      </c>
      <c r="R75" s="16">
        <f t="shared" si="26"/>
        <v>2302</v>
      </c>
    </row>
    <row r="76" spans="1:25" x14ac:dyDescent="0.15">
      <c r="A76" s="20">
        <v>59</v>
      </c>
      <c r="B76" s="15" t="s">
        <v>11</v>
      </c>
      <c r="C76" s="40">
        <f t="shared" si="22"/>
        <v>1330</v>
      </c>
      <c r="D76" s="44">
        <f t="shared" si="23"/>
        <v>693</v>
      </c>
      <c r="E76" s="44">
        <f t="shared" si="23"/>
        <v>637</v>
      </c>
      <c r="F76" s="21">
        <f t="shared" si="24"/>
        <v>1281</v>
      </c>
      <c r="G76" s="34">
        <v>667</v>
      </c>
      <c r="H76" s="34">
        <v>614</v>
      </c>
      <c r="I76" s="40">
        <f t="shared" si="10"/>
        <v>49</v>
      </c>
      <c r="J76" s="41">
        <v>26</v>
      </c>
      <c r="K76" s="41">
        <v>23</v>
      </c>
      <c r="M76" s="54"/>
      <c r="N76" s="14" t="s">
        <v>41</v>
      </c>
      <c r="O76" s="15" t="s">
        <v>11</v>
      </c>
      <c r="P76" s="16">
        <f t="shared" si="19"/>
        <v>2202</v>
      </c>
      <c r="Q76" s="16">
        <f t="shared" si="26"/>
        <v>674</v>
      </c>
      <c r="R76" s="16">
        <f t="shared" si="26"/>
        <v>1528</v>
      </c>
    </row>
    <row r="77" spans="1:25" x14ac:dyDescent="0.15">
      <c r="A77" s="11" t="s">
        <v>35</v>
      </c>
      <c r="B77" s="12" t="s">
        <v>11</v>
      </c>
      <c r="C77" s="39">
        <f t="shared" si="22"/>
        <v>5837</v>
      </c>
      <c r="D77" s="39">
        <f t="shared" si="23"/>
        <v>2905</v>
      </c>
      <c r="E77" s="39">
        <f t="shared" si="23"/>
        <v>2932</v>
      </c>
      <c r="F77" s="13">
        <f t="shared" si="24"/>
        <v>5636</v>
      </c>
      <c r="G77" s="13">
        <f>SUM(G78:G82)</f>
        <v>2804</v>
      </c>
      <c r="H77" s="13">
        <f>SUM(H78:H82)</f>
        <v>2832</v>
      </c>
      <c r="I77" s="39">
        <f t="shared" si="10"/>
        <v>201</v>
      </c>
      <c r="J77" s="39">
        <f>SUM(J78:J82)</f>
        <v>101</v>
      </c>
      <c r="K77" s="39">
        <f>SUM(K78:K82)</f>
        <v>100</v>
      </c>
      <c r="M77" s="54"/>
      <c r="N77" s="14" t="s">
        <v>42</v>
      </c>
      <c r="O77" s="15" t="s">
        <v>11</v>
      </c>
      <c r="P77" s="16">
        <f t="shared" si="19"/>
        <v>1019</v>
      </c>
      <c r="Q77" s="16">
        <f t="shared" si="26"/>
        <v>246</v>
      </c>
      <c r="R77" s="16">
        <f t="shared" si="26"/>
        <v>773</v>
      </c>
    </row>
    <row r="78" spans="1:25" x14ac:dyDescent="0.15">
      <c r="A78" s="20">
        <v>60</v>
      </c>
      <c r="B78" s="15" t="s">
        <v>11</v>
      </c>
      <c r="C78" s="40">
        <f t="shared" si="22"/>
        <v>1286</v>
      </c>
      <c r="D78" s="44">
        <f t="shared" si="23"/>
        <v>662</v>
      </c>
      <c r="E78" s="44">
        <f t="shared" si="23"/>
        <v>624</v>
      </c>
      <c r="F78" s="21">
        <f t="shared" si="24"/>
        <v>1230</v>
      </c>
      <c r="G78" s="34">
        <v>632</v>
      </c>
      <c r="H78" s="34">
        <v>598</v>
      </c>
      <c r="I78" s="40">
        <f t="shared" si="10"/>
        <v>56</v>
      </c>
      <c r="J78" s="41">
        <v>30</v>
      </c>
      <c r="K78" s="41">
        <v>26</v>
      </c>
      <c r="M78" s="54"/>
      <c r="N78" s="14" t="s">
        <v>47</v>
      </c>
      <c r="O78" s="15" t="s">
        <v>48</v>
      </c>
      <c r="P78" s="16">
        <f t="shared" si="19"/>
        <v>293</v>
      </c>
      <c r="Q78" s="16">
        <f t="shared" si="26"/>
        <v>46</v>
      </c>
      <c r="R78" s="16">
        <f t="shared" si="26"/>
        <v>247</v>
      </c>
    </row>
    <row r="79" spans="1:25" x14ac:dyDescent="0.15">
      <c r="A79" s="20">
        <v>61</v>
      </c>
      <c r="B79" s="15" t="s">
        <v>11</v>
      </c>
      <c r="C79" s="40">
        <f t="shared" si="22"/>
        <v>1137</v>
      </c>
      <c r="D79" s="44">
        <f t="shared" si="23"/>
        <v>561</v>
      </c>
      <c r="E79" s="44">
        <f t="shared" si="23"/>
        <v>576</v>
      </c>
      <c r="F79" s="21">
        <f t="shared" si="24"/>
        <v>1095</v>
      </c>
      <c r="G79" s="34">
        <v>543</v>
      </c>
      <c r="H79" s="34">
        <v>552</v>
      </c>
      <c r="I79" s="40">
        <f t="shared" si="10"/>
        <v>42</v>
      </c>
      <c r="J79" s="41">
        <v>18</v>
      </c>
      <c r="K79" s="41">
        <v>24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0">
        <f t="shared" si="22"/>
        <v>1189</v>
      </c>
      <c r="D80" s="44">
        <f t="shared" si="23"/>
        <v>607</v>
      </c>
      <c r="E80" s="44">
        <f t="shared" si="23"/>
        <v>582</v>
      </c>
      <c r="F80" s="21">
        <f t="shared" si="24"/>
        <v>1140</v>
      </c>
      <c r="G80" s="34">
        <v>576</v>
      </c>
      <c r="H80" s="34">
        <v>564</v>
      </c>
      <c r="I80" s="40">
        <f t="shared" si="10"/>
        <v>49</v>
      </c>
      <c r="J80" s="41">
        <v>31</v>
      </c>
      <c r="K80" s="41">
        <v>18</v>
      </c>
      <c r="M80" s="32" t="s">
        <v>16</v>
      </c>
      <c r="N80" s="33"/>
      <c r="O80" s="30"/>
      <c r="P80" s="25">
        <f t="shared" si="19"/>
        <v>154029</v>
      </c>
      <c r="Q80" s="25">
        <f>SUM(Q59:Q79)</f>
        <v>73466</v>
      </c>
      <c r="R80" s="25">
        <f>SUM(R59:R79)</f>
        <v>80563</v>
      </c>
    </row>
    <row r="81" spans="1:11" x14ac:dyDescent="0.15">
      <c r="A81" s="20">
        <v>63</v>
      </c>
      <c r="B81" s="15" t="s">
        <v>11</v>
      </c>
      <c r="C81" s="40">
        <f t="shared" si="22"/>
        <v>1155</v>
      </c>
      <c r="D81" s="44">
        <f t="shared" si="23"/>
        <v>545</v>
      </c>
      <c r="E81" s="44">
        <f t="shared" si="23"/>
        <v>610</v>
      </c>
      <c r="F81" s="21">
        <f t="shared" si="24"/>
        <v>1121</v>
      </c>
      <c r="G81" s="34">
        <v>528</v>
      </c>
      <c r="H81" s="34">
        <v>593</v>
      </c>
      <c r="I81" s="40">
        <f t="shared" si="10"/>
        <v>34</v>
      </c>
      <c r="J81" s="41">
        <v>17</v>
      </c>
      <c r="K81" s="41">
        <v>17</v>
      </c>
    </row>
    <row r="82" spans="1:11" x14ac:dyDescent="0.15">
      <c r="A82" s="20">
        <v>64</v>
      </c>
      <c r="B82" s="15" t="s">
        <v>11</v>
      </c>
      <c r="C82" s="40">
        <f t="shared" si="22"/>
        <v>1070</v>
      </c>
      <c r="D82" s="44">
        <f t="shared" si="23"/>
        <v>530</v>
      </c>
      <c r="E82" s="44">
        <f t="shared" si="23"/>
        <v>540</v>
      </c>
      <c r="F82" s="21">
        <f t="shared" si="24"/>
        <v>1050</v>
      </c>
      <c r="G82" s="34">
        <v>525</v>
      </c>
      <c r="H82" s="34">
        <v>525</v>
      </c>
      <c r="I82" s="40">
        <f t="shared" si="10"/>
        <v>20</v>
      </c>
      <c r="J82" s="41">
        <v>5</v>
      </c>
      <c r="K82" s="41">
        <v>15</v>
      </c>
    </row>
    <row r="83" spans="1:11" x14ac:dyDescent="0.15">
      <c r="A83" s="11" t="s">
        <v>37</v>
      </c>
      <c r="B83" s="12" t="s">
        <v>11</v>
      </c>
      <c r="C83" s="39">
        <f t="shared" si="22"/>
        <v>6936</v>
      </c>
      <c r="D83" s="39">
        <f t="shared" si="23"/>
        <v>3321</v>
      </c>
      <c r="E83" s="39">
        <f t="shared" si="23"/>
        <v>3615</v>
      </c>
      <c r="F83" s="13">
        <f t="shared" si="24"/>
        <v>6820</v>
      </c>
      <c r="G83" s="13">
        <f>SUM(G84:G88)</f>
        <v>3258</v>
      </c>
      <c r="H83" s="13">
        <f>SUM(H84:H88)</f>
        <v>3562</v>
      </c>
      <c r="I83" s="39">
        <f t="shared" si="10"/>
        <v>116</v>
      </c>
      <c r="J83" s="39">
        <f t="shared" ref="J83:K83" si="27">SUM(J84:J88)</f>
        <v>63</v>
      </c>
      <c r="K83" s="39">
        <f t="shared" si="27"/>
        <v>53</v>
      </c>
    </row>
    <row r="84" spans="1:11" x14ac:dyDescent="0.15">
      <c r="A84" s="20">
        <v>65</v>
      </c>
      <c r="B84" s="15" t="s">
        <v>11</v>
      </c>
      <c r="C84" s="40">
        <f t="shared" si="22"/>
        <v>1195</v>
      </c>
      <c r="D84" s="44">
        <f t="shared" si="23"/>
        <v>579</v>
      </c>
      <c r="E84" s="44">
        <f t="shared" si="23"/>
        <v>616</v>
      </c>
      <c r="F84" s="21">
        <f t="shared" si="24"/>
        <v>1166</v>
      </c>
      <c r="G84" s="34">
        <v>566</v>
      </c>
      <c r="H84" s="34">
        <v>600</v>
      </c>
      <c r="I84" s="40">
        <f t="shared" si="10"/>
        <v>29</v>
      </c>
      <c r="J84" s="41">
        <v>13</v>
      </c>
      <c r="K84" s="41">
        <v>16</v>
      </c>
    </row>
    <row r="85" spans="1:11" x14ac:dyDescent="0.15">
      <c r="A85" s="20">
        <v>66</v>
      </c>
      <c r="B85" s="15" t="s">
        <v>11</v>
      </c>
      <c r="C85" s="40">
        <f t="shared" si="22"/>
        <v>1217</v>
      </c>
      <c r="D85" s="44">
        <f t="shared" si="23"/>
        <v>594</v>
      </c>
      <c r="E85" s="44">
        <f t="shared" si="23"/>
        <v>623</v>
      </c>
      <c r="F85" s="21">
        <f t="shared" si="24"/>
        <v>1193</v>
      </c>
      <c r="G85" s="34">
        <v>579</v>
      </c>
      <c r="H85" s="34">
        <v>614</v>
      </c>
      <c r="I85" s="40">
        <f t="shared" si="10"/>
        <v>24</v>
      </c>
      <c r="J85" s="41">
        <v>15</v>
      </c>
      <c r="K85" s="41">
        <v>9</v>
      </c>
    </row>
    <row r="86" spans="1:11" x14ac:dyDescent="0.15">
      <c r="A86" s="20">
        <v>67</v>
      </c>
      <c r="B86" s="15" t="s">
        <v>11</v>
      </c>
      <c r="C86" s="40">
        <f t="shared" si="22"/>
        <v>1468</v>
      </c>
      <c r="D86" s="44">
        <f t="shared" si="23"/>
        <v>704</v>
      </c>
      <c r="E86" s="44">
        <f t="shared" si="23"/>
        <v>764</v>
      </c>
      <c r="F86" s="21">
        <f t="shared" si="24"/>
        <v>1446</v>
      </c>
      <c r="G86" s="34">
        <v>691</v>
      </c>
      <c r="H86" s="34">
        <v>755</v>
      </c>
      <c r="I86" s="40">
        <f t="shared" si="10"/>
        <v>22</v>
      </c>
      <c r="J86" s="41">
        <v>13</v>
      </c>
      <c r="K86" s="41">
        <v>9</v>
      </c>
    </row>
    <row r="87" spans="1:11" x14ac:dyDescent="0.15">
      <c r="A87" s="20">
        <v>68</v>
      </c>
      <c r="B87" s="15" t="s">
        <v>11</v>
      </c>
      <c r="C87" s="40">
        <f t="shared" si="22"/>
        <v>1513</v>
      </c>
      <c r="D87" s="44">
        <f t="shared" si="23"/>
        <v>720</v>
      </c>
      <c r="E87" s="44">
        <f t="shared" si="23"/>
        <v>793</v>
      </c>
      <c r="F87" s="21">
        <f t="shared" si="24"/>
        <v>1494</v>
      </c>
      <c r="G87" s="34">
        <v>711</v>
      </c>
      <c r="H87" s="34">
        <v>783</v>
      </c>
      <c r="I87" s="40">
        <f t="shared" si="10"/>
        <v>19</v>
      </c>
      <c r="J87" s="41">
        <v>9</v>
      </c>
      <c r="K87" s="41">
        <v>10</v>
      </c>
    </row>
    <row r="88" spans="1:11" x14ac:dyDescent="0.15">
      <c r="A88" s="20">
        <v>69</v>
      </c>
      <c r="B88" s="15" t="s">
        <v>11</v>
      </c>
      <c r="C88" s="40">
        <f t="shared" si="22"/>
        <v>1543</v>
      </c>
      <c r="D88" s="44">
        <f t="shared" si="23"/>
        <v>724</v>
      </c>
      <c r="E88" s="44">
        <f t="shared" si="23"/>
        <v>819</v>
      </c>
      <c r="F88" s="21">
        <f t="shared" si="24"/>
        <v>1521</v>
      </c>
      <c r="G88" s="34">
        <v>711</v>
      </c>
      <c r="H88" s="34">
        <v>810</v>
      </c>
      <c r="I88" s="40">
        <f t="shared" ref="I88:I130" si="28">SUM(J88:K88)</f>
        <v>22</v>
      </c>
      <c r="J88" s="41">
        <v>13</v>
      </c>
      <c r="K88" s="41">
        <v>9</v>
      </c>
    </row>
    <row r="89" spans="1:11" x14ac:dyDescent="0.15">
      <c r="A89" s="11" t="s">
        <v>38</v>
      </c>
      <c r="B89" s="12" t="s">
        <v>11</v>
      </c>
      <c r="C89" s="39">
        <f t="shared" si="22"/>
        <v>5402</v>
      </c>
      <c r="D89" s="39">
        <f t="shared" si="23"/>
        <v>2424</v>
      </c>
      <c r="E89" s="39">
        <f t="shared" si="23"/>
        <v>2978</v>
      </c>
      <c r="F89" s="13">
        <f t="shared" si="24"/>
        <v>5348</v>
      </c>
      <c r="G89" s="13">
        <f>SUM(G90:G94)</f>
        <v>2392</v>
      </c>
      <c r="H89" s="13">
        <f>SUM(H90:H94)</f>
        <v>2956</v>
      </c>
      <c r="I89" s="39">
        <f t="shared" si="28"/>
        <v>54</v>
      </c>
      <c r="J89" s="39">
        <f t="shared" ref="J89:K89" si="29">SUM(J90:J94)</f>
        <v>32</v>
      </c>
      <c r="K89" s="39">
        <f t="shared" si="29"/>
        <v>22</v>
      </c>
    </row>
    <row r="90" spans="1:11" x14ac:dyDescent="0.15">
      <c r="A90" s="20">
        <v>70</v>
      </c>
      <c r="B90" s="15" t="s">
        <v>11</v>
      </c>
      <c r="C90" s="40">
        <f t="shared" si="22"/>
        <v>1370</v>
      </c>
      <c r="D90" s="44">
        <f t="shared" si="23"/>
        <v>643</v>
      </c>
      <c r="E90" s="44">
        <f t="shared" si="23"/>
        <v>727</v>
      </c>
      <c r="F90" s="21">
        <f t="shared" si="24"/>
        <v>1354</v>
      </c>
      <c r="G90" s="34">
        <v>633</v>
      </c>
      <c r="H90" s="34">
        <v>721</v>
      </c>
      <c r="I90" s="40">
        <f t="shared" si="28"/>
        <v>16</v>
      </c>
      <c r="J90" s="41">
        <v>10</v>
      </c>
      <c r="K90" s="41">
        <v>6</v>
      </c>
    </row>
    <row r="91" spans="1:11" x14ac:dyDescent="0.15">
      <c r="A91" s="20">
        <v>71</v>
      </c>
      <c r="B91" s="15" t="s">
        <v>11</v>
      </c>
      <c r="C91" s="40">
        <f t="shared" si="22"/>
        <v>878</v>
      </c>
      <c r="D91" s="44">
        <f t="shared" si="23"/>
        <v>395</v>
      </c>
      <c r="E91" s="44">
        <f t="shared" si="23"/>
        <v>483</v>
      </c>
      <c r="F91" s="21">
        <f t="shared" si="24"/>
        <v>873</v>
      </c>
      <c r="G91" s="34">
        <v>393</v>
      </c>
      <c r="H91" s="34">
        <v>480</v>
      </c>
      <c r="I91" s="40">
        <f t="shared" si="28"/>
        <v>5</v>
      </c>
      <c r="J91" s="41">
        <v>2</v>
      </c>
      <c r="K91" s="41">
        <v>3</v>
      </c>
    </row>
    <row r="92" spans="1:11" x14ac:dyDescent="0.15">
      <c r="A92" s="20">
        <v>72</v>
      </c>
      <c r="B92" s="15" t="s">
        <v>11</v>
      </c>
      <c r="C92" s="40">
        <f t="shared" si="22"/>
        <v>907</v>
      </c>
      <c r="D92" s="44">
        <f t="shared" si="23"/>
        <v>400</v>
      </c>
      <c r="E92" s="44">
        <f t="shared" si="23"/>
        <v>507</v>
      </c>
      <c r="F92" s="21">
        <f t="shared" si="24"/>
        <v>895</v>
      </c>
      <c r="G92" s="34">
        <v>392</v>
      </c>
      <c r="H92" s="34">
        <v>503</v>
      </c>
      <c r="I92" s="40">
        <f t="shared" si="28"/>
        <v>12</v>
      </c>
      <c r="J92" s="41">
        <v>8</v>
      </c>
      <c r="K92" s="41">
        <v>4</v>
      </c>
    </row>
    <row r="93" spans="1:11" x14ac:dyDescent="0.15">
      <c r="A93" s="20">
        <v>73</v>
      </c>
      <c r="B93" s="15" t="s">
        <v>11</v>
      </c>
      <c r="C93" s="40">
        <f t="shared" si="22"/>
        <v>1158</v>
      </c>
      <c r="D93" s="44">
        <f t="shared" si="23"/>
        <v>512</v>
      </c>
      <c r="E93" s="44">
        <f t="shared" si="23"/>
        <v>646</v>
      </c>
      <c r="F93" s="21">
        <f t="shared" si="24"/>
        <v>1146</v>
      </c>
      <c r="G93" s="34">
        <v>507</v>
      </c>
      <c r="H93" s="34">
        <v>639</v>
      </c>
      <c r="I93" s="40">
        <f t="shared" si="28"/>
        <v>12</v>
      </c>
      <c r="J93" s="41">
        <v>5</v>
      </c>
      <c r="K93" s="41">
        <v>7</v>
      </c>
    </row>
    <row r="94" spans="1:11" x14ac:dyDescent="0.15">
      <c r="A94" s="20">
        <v>74</v>
      </c>
      <c r="B94" s="15" t="s">
        <v>11</v>
      </c>
      <c r="C94" s="40">
        <f t="shared" si="22"/>
        <v>1089</v>
      </c>
      <c r="D94" s="44">
        <f t="shared" si="23"/>
        <v>474</v>
      </c>
      <c r="E94" s="44">
        <f t="shared" si="23"/>
        <v>615</v>
      </c>
      <c r="F94" s="21">
        <f t="shared" si="24"/>
        <v>1080</v>
      </c>
      <c r="G94" s="34">
        <v>467</v>
      </c>
      <c r="H94" s="34">
        <v>613</v>
      </c>
      <c r="I94" s="40">
        <f t="shared" si="28"/>
        <v>9</v>
      </c>
      <c r="J94" s="41">
        <v>7</v>
      </c>
      <c r="K94" s="41">
        <v>2</v>
      </c>
    </row>
    <row r="95" spans="1:11" x14ac:dyDescent="0.15">
      <c r="A95" s="11" t="s">
        <v>39</v>
      </c>
      <c r="B95" s="12" t="s">
        <v>11</v>
      </c>
      <c r="C95" s="39">
        <f t="shared" si="22"/>
        <v>4485</v>
      </c>
      <c r="D95" s="39">
        <f t="shared" si="23"/>
        <v>1824</v>
      </c>
      <c r="E95" s="39">
        <f t="shared" si="23"/>
        <v>2661</v>
      </c>
      <c r="F95" s="13">
        <f t="shared" si="24"/>
        <v>4442</v>
      </c>
      <c r="G95" s="13">
        <f>SUM(G96:G100)</f>
        <v>1806</v>
      </c>
      <c r="H95" s="13">
        <f>SUM(H96:H100)</f>
        <v>2636</v>
      </c>
      <c r="I95" s="39">
        <f t="shared" si="28"/>
        <v>43</v>
      </c>
      <c r="J95" s="39">
        <f t="shared" ref="J95:K95" si="30">SUM(J96:J100)</f>
        <v>18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1081</v>
      </c>
      <c r="D96" s="44">
        <f t="shared" si="23"/>
        <v>436</v>
      </c>
      <c r="E96" s="44">
        <f t="shared" si="23"/>
        <v>645</v>
      </c>
      <c r="F96" s="21">
        <f t="shared" si="24"/>
        <v>1071</v>
      </c>
      <c r="G96" s="34">
        <v>432</v>
      </c>
      <c r="H96" s="34">
        <v>639</v>
      </c>
      <c r="I96" s="40">
        <f t="shared" si="28"/>
        <v>10</v>
      </c>
      <c r="J96" s="41">
        <v>4</v>
      </c>
      <c r="K96" s="41">
        <v>6</v>
      </c>
    </row>
    <row r="97" spans="1:11" x14ac:dyDescent="0.15">
      <c r="A97" s="20">
        <v>76</v>
      </c>
      <c r="B97" s="15" t="s">
        <v>11</v>
      </c>
      <c r="C97" s="40">
        <f t="shared" si="22"/>
        <v>934</v>
      </c>
      <c r="D97" s="44">
        <f t="shared" si="23"/>
        <v>395</v>
      </c>
      <c r="E97" s="44">
        <f t="shared" si="23"/>
        <v>539</v>
      </c>
      <c r="F97" s="21">
        <f t="shared" si="24"/>
        <v>927</v>
      </c>
      <c r="G97" s="34">
        <v>392</v>
      </c>
      <c r="H97" s="34">
        <v>535</v>
      </c>
      <c r="I97" s="40">
        <f t="shared" si="28"/>
        <v>7</v>
      </c>
      <c r="J97" s="41">
        <v>3</v>
      </c>
      <c r="K97" s="41">
        <v>4</v>
      </c>
    </row>
    <row r="98" spans="1:11" x14ac:dyDescent="0.15">
      <c r="A98" s="20">
        <v>77</v>
      </c>
      <c r="B98" s="15" t="s">
        <v>11</v>
      </c>
      <c r="C98" s="40">
        <f t="shared" si="22"/>
        <v>894</v>
      </c>
      <c r="D98" s="44">
        <f t="shared" si="23"/>
        <v>348</v>
      </c>
      <c r="E98" s="44">
        <f t="shared" si="23"/>
        <v>546</v>
      </c>
      <c r="F98" s="21">
        <f t="shared" si="24"/>
        <v>883</v>
      </c>
      <c r="G98" s="34">
        <v>343</v>
      </c>
      <c r="H98" s="34">
        <v>540</v>
      </c>
      <c r="I98" s="40">
        <f t="shared" si="28"/>
        <v>11</v>
      </c>
      <c r="J98" s="41">
        <v>5</v>
      </c>
      <c r="K98" s="41">
        <v>6</v>
      </c>
    </row>
    <row r="99" spans="1:11" x14ac:dyDescent="0.15">
      <c r="A99" s="20">
        <v>78</v>
      </c>
      <c r="B99" s="15" t="s">
        <v>11</v>
      </c>
      <c r="C99" s="40">
        <f t="shared" si="22"/>
        <v>769</v>
      </c>
      <c r="D99" s="44">
        <f t="shared" si="23"/>
        <v>313</v>
      </c>
      <c r="E99" s="44">
        <f t="shared" si="23"/>
        <v>456</v>
      </c>
      <c r="F99" s="21">
        <f t="shared" si="24"/>
        <v>758</v>
      </c>
      <c r="G99" s="34">
        <v>307</v>
      </c>
      <c r="H99" s="34">
        <v>451</v>
      </c>
      <c r="I99" s="40">
        <f t="shared" si="28"/>
        <v>11</v>
      </c>
      <c r="J99" s="41">
        <v>6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807</v>
      </c>
      <c r="D100" s="44">
        <f t="shared" si="23"/>
        <v>332</v>
      </c>
      <c r="E100" s="44">
        <f t="shared" si="23"/>
        <v>475</v>
      </c>
      <c r="F100" s="21">
        <f t="shared" si="24"/>
        <v>803</v>
      </c>
      <c r="G100" s="34">
        <v>332</v>
      </c>
      <c r="H100" s="34">
        <v>471</v>
      </c>
      <c r="I100" s="40">
        <f t="shared" si="28"/>
        <v>4</v>
      </c>
      <c r="J100" s="41">
        <v>0</v>
      </c>
      <c r="K100" s="41">
        <v>4</v>
      </c>
    </row>
    <row r="101" spans="1:11" x14ac:dyDescent="0.15">
      <c r="A101" s="11" t="s">
        <v>40</v>
      </c>
      <c r="B101" s="12" t="s">
        <v>11</v>
      </c>
      <c r="C101" s="39">
        <f t="shared" si="22"/>
        <v>3681</v>
      </c>
      <c r="D101" s="39">
        <f t="shared" si="23"/>
        <v>1379</v>
      </c>
      <c r="E101" s="39">
        <f t="shared" si="23"/>
        <v>2302</v>
      </c>
      <c r="F101" s="13">
        <f t="shared" si="24"/>
        <v>3656</v>
      </c>
      <c r="G101" s="13">
        <f>SUM(G102:G106)</f>
        <v>1370</v>
      </c>
      <c r="H101" s="13">
        <f>SUM(H102:H106)</f>
        <v>2286</v>
      </c>
      <c r="I101" s="39">
        <f t="shared" si="28"/>
        <v>25</v>
      </c>
      <c r="J101" s="39">
        <f t="shared" ref="J101:K101" si="31">SUM(J102:J106)</f>
        <v>9</v>
      </c>
      <c r="K101" s="39">
        <f t="shared" si="31"/>
        <v>16</v>
      </c>
    </row>
    <row r="102" spans="1:11" x14ac:dyDescent="0.15">
      <c r="A102" s="20">
        <v>80</v>
      </c>
      <c r="B102" s="15" t="s">
        <v>11</v>
      </c>
      <c r="C102" s="40">
        <f t="shared" si="22"/>
        <v>820</v>
      </c>
      <c r="D102" s="44">
        <f t="shared" si="23"/>
        <v>299</v>
      </c>
      <c r="E102" s="44">
        <f t="shared" si="23"/>
        <v>521</v>
      </c>
      <c r="F102" s="21">
        <f t="shared" si="24"/>
        <v>813</v>
      </c>
      <c r="G102" s="34">
        <v>295</v>
      </c>
      <c r="H102" s="34">
        <v>518</v>
      </c>
      <c r="I102" s="40">
        <f t="shared" si="28"/>
        <v>7</v>
      </c>
      <c r="J102" s="41">
        <v>4</v>
      </c>
      <c r="K102" s="41">
        <v>3</v>
      </c>
    </row>
    <row r="103" spans="1:11" x14ac:dyDescent="0.15">
      <c r="A103" s="20">
        <v>81</v>
      </c>
      <c r="B103" s="15" t="s">
        <v>11</v>
      </c>
      <c r="C103" s="40">
        <f t="shared" si="22"/>
        <v>827</v>
      </c>
      <c r="D103" s="44">
        <f t="shared" si="23"/>
        <v>322</v>
      </c>
      <c r="E103" s="44">
        <f t="shared" si="23"/>
        <v>505</v>
      </c>
      <c r="F103" s="21">
        <f t="shared" si="24"/>
        <v>821</v>
      </c>
      <c r="G103" s="34">
        <v>320</v>
      </c>
      <c r="H103" s="34">
        <v>501</v>
      </c>
      <c r="I103" s="40">
        <f t="shared" si="28"/>
        <v>6</v>
      </c>
      <c r="J103" s="41">
        <v>2</v>
      </c>
      <c r="K103" s="41">
        <v>4</v>
      </c>
    </row>
    <row r="104" spans="1:11" x14ac:dyDescent="0.15">
      <c r="A104" s="20">
        <v>82</v>
      </c>
      <c r="B104" s="15" t="s">
        <v>11</v>
      </c>
      <c r="C104" s="40">
        <f t="shared" si="22"/>
        <v>757</v>
      </c>
      <c r="D104" s="44">
        <f t="shared" si="23"/>
        <v>276</v>
      </c>
      <c r="E104" s="44">
        <f t="shared" si="23"/>
        <v>481</v>
      </c>
      <c r="F104" s="21">
        <f t="shared" si="24"/>
        <v>753</v>
      </c>
      <c r="G104" s="34">
        <v>276</v>
      </c>
      <c r="H104" s="34">
        <v>477</v>
      </c>
      <c r="I104" s="40">
        <f t="shared" si="28"/>
        <v>4</v>
      </c>
      <c r="J104" s="41">
        <v>0</v>
      </c>
      <c r="K104" s="41">
        <v>4</v>
      </c>
    </row>
    <row r="105" spans="1:11" x14ac:dyDescent="0.15">
      <c r="A105" s="20">
        <v>83</v>
      </c>
      <c r="B105" s="15" t="s">
        <v>11</v>
      </c>
      <c r="C105" s="40">
        <f t="shared" si="22"/>
        <v>635</v>
      </c>
      <c r="D105" s="44">
        <f t="shared" si="23"/>
        <v>254</v>
      </c>
      <c r="E105" s="44">
        <f t="shared" si="23"/>
        <v>381</v>
      </c>
      <c r="F105" s="21">
        <f t="shared" si="24"/>
        <v>632</v>
      </c>
      <c r="G105" s="34">
        <v>253</v>
      </c>
      <c r="H105" s="34">
        <v>379</v>
      </c>
      <c r="I105" s="40">
        <f t="shared" si="28"/>
        <v>3</v>
      </c>
      <c r="J105" s="41">
        <v>1</v>
      </c>
      <c r="K105" s="41">
        <v>2</v>
      </c>
    </row>
    <row r="106" spans="1:11" x14ac:dyDescent="0.15">
      <c r="A106" s="20">
        <v>84</v>
      </c>
      <c r="B106" s="15" t="s">
        <v>11</v>
      </c>
      <c r="C106" s="40">
        <f t="shared" si="22"/>
        <v>642</v>
      </c>
      <c r="D106" s="44">
        <f t="shared" si="23"/>
        <v>228</v>
      </c>
      <c r="E106" s="44">
        <f t="shared" si="23"/>
        <v>414</v>
      </c>
      <c r="F106" s="21">
        <f t="shared" si="24"/>
        <v>637</v>
      </c>
      <c r="G106" s="34">
        <v>226</v>
      </c>
      <c r="H106" s="34">
        <v>411</v>
      </c>
      <c r="I106" s="40">
        <f t="shared" si="28"/>
        <v>5</v>
      </c>
      <c r="J106" s="41">
        <v>2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2202</v>
      </c>
      <c r="D107" s="39">
        <f t="shared" si="23"/>
        <v>674</v>
      </c>
      <c r="E107" s="39">
        <f t="shared" si="23"/>
        <v>1528</v>
      </c>
      <c r="F107" s="13">
        <f t="shared" si="24"/>
        <v>2188</v>
      </c>
      <c r="G107" s="13">
        <f>SUM(G108:G112)</f>
        <v>665</v>
      </c>
      <c r="H107" s="13">
        <f>SUM(H108:H112)</f>
        <v>1523</v>
      </c>
      <c r="I107" s="39">
        <f t="shared" si="28"/>
        <v>14</v>
      </c>
      <c r="J107" s="39">
        <f t="shared" ref="J107:K107" si="32">SUM(J108:J112)</f>
        <v>9</v>
      </c>
      <c r="K107" s="39">
        <f t="shared" si="32"/>
        <v>5</v>
      </c>
    </row>
    <row r="108" spans="1:11" x14ac:dyDescent="0.15">
      <c r="A108" s="20">
        <v>85</v>
      </c>
      <c r="B108" s="15" t="s">
        <v>11</v>
      </c>
      <c r="C108" s="40">
        <f t="shared" si="22"/>
        <v>563</v>
      </c>
      <c r="D108" s="44">
        <f t="shared" si="23"/>
        <v>175</v>
      </c>
      <c r="E108" s="44">
        <f t="shared" si="23"/>
        <v>388</v>
      </c>
      <c r="F108" s="21">
        <f t="shared" si="24"/>
        <v>560</v>
      </c>
      <c r="G108" s="34">
        <v>173</v>
      </c>
      <c r="H108" s="34">
        <v>387</v>
      </c>
      <c r="I108" s="40">
        <f t="shared" si="28"/>
        <v>3</v>
      </c>
      <c r="J108" s="41">
        <v>2</v>
      </c>
      <c r="K108" s="41">
        <v>1</v>
      </c>
    </row>
    <row r="109" spans="1:11" x14ac:dyDescent="0.15">
      <c r="A109" s="20">
        <v>86</v>
      </c>
      <c r="B109" s="15" t="s">
        <v>11</v>
      </c>
      <c r="C109" s="40">
        <f t="shared" si="22"/>
        <v>463</v>
      </c>
      <c r="D109" s="44">
        <f t="shared" si="23"/>
        <v>143</v>
      </c>
      <c r="E109" s="44">
        <f t="shared" si="23"/>
        <v>320</v>
      </c>
      <c r="F109" s="21">
        <f t="shared" si="24"/>
        <v>460</v>
      </c>
      <c r="G109" s="34">
        <v>141</v>
      </c>
      <c r="H109" s="34">
        <v>319</v>
      </c>
      <c r="I109" s="40">
        <f t="shared" si="28"/>
        <v>3</v>
      </c>
      <c r="J109" s="41">
        <v>2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469</v>
      </c>
      <c r="D110" s="44">
        <f t="shared" si="23"/>
        <v>139</v>
      </c>
      <c r="E110" s="44">
        <f t="shared" si="23"/>
        <v>330</v>
      </c>
      <c r="F110" s="21">
        <f t="shared" si="24"/>
        <v>464</v>
      </c>
      <c r="G110" s="34">
        <v>137</v>
      </c>
      <c r="H110" s="34">
        <v>327</v>
      </c>
      <c r="I110" s="40">
        <f t="shared" si="28"/>
        <v>5</v>
      </c>
      <c r="J110" s="41">
        <v>2</v>
      </c>
      <c r="K110" s="41">
        <v>3</v>
      </c>
    </row>
    <row r="111" spans="1:11" x14ac:dyDescent="0.15">
      <c r="A111" s="20">
        <v>88</v>
      </c>
      <c r="B111" s="15" t="s">
        <v>11</v>
      </c>
      <c r="C111" s="40">
        <f t="shared" si="22"/>
        <v>371</v>
      </c>
      <c r="D111" s="44">
        <f t="shared" si="23"/>
        <v>114</v>
      </c>
      <c r="E111" s="44">
        <f t="shared" si="23"/>
        <v>257</v>
      </c>
      <c r="F111" s="21">
        <f t="shared" si="24"/>
        <v>369</v>
      </c>
      <c r="G111" s="34">
        <v>112</v>
      </c>
      <c r="H111" s="34">
        <v>257</v>
      </c>
      <c r="I111" s="40">
        <f t="shared" si="28"/>
        <v>2</v>
      </c>
      <c r="J111" s="41">
        <v>2</v>
      </c>
      <c r="K111" s="41">
        <v>0</v>
      </c>
    </row>
    <row r="112" spans="1:11" x14ac:dyDescent="0.15">
      <c r="A112" s="20">
        <v>89</v>
      </c>
      <c r="B112" s="15" t="s">
        <v>11</v>
      </c>
      <c r="C112" s="40">
        <f t="shared" si="22"/>
        <v>336</v>
      </c>
      <c r="D112" s="44">
        <f t="shared" si="23"/>
        <v>103</v>
      </c>
      <c r="E112" s="44">
        <f t="shared" si="23"/>
        <v>233</v>
      </c>
      <c r="F112" s="21">
        <f t="shared" si="24"/>
        <v>335</v>
      </c>
      <c r="G112" s="34">
        <v>102</v>
      </c>
      <c r="H112" s="34">
        <v>233</v>
      </c>
      <c r="I112" s="40">
        <f t="shared" si="28"/>
        <v>1</v>
      </c>
      <c r="J112" s="41">
        <v>1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1019</v>
      </c>
      <c r="D113" s="39">
        <f t="shared" si="23"/>
        <v>246</v>
      </c>
      <c r="E113" s="39">
        <f t="shared" si="23"/>
        <v>773</v>
      </c>
      <c r="F113" s="13">
        <f t="shared" si="24"/>
        <v>1014</v>
      </c>
      <c r="G113" s="13">
        <f>SUM(G114:G118)</f>
        <v>242</v>
      </c>
      <c r="H113" s="13">
        <f>SUM(H114:H118)</f>
        <v>772</v>
      </c>
      <c r="I113" s="39">
        <f t="shared" si="28"/>
        <v>5</v>
      </c>
      <c r="J113" s="39">
        <f t="shared" ref="J113:K113" si="33">SUM(J114:J118)</f>
        <v>4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300</v>
      </c>
      <c r="D114" s="44">
        <f t="shared" si="23"/>
        <v>89</v>
      </c>
      <c r="E114" s="44">
        <f t="shared" si="23"/>
        <v>211</v>
      </c>
      <c r="F114" s="21">
        <f t="shared" si="24"/>
        <v>299</v>
      </c>
      <c r="G114" s="34">
        <v>88</v>
      </c>
      <c r="H114" s="34">
        <v>211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252</v>
      </c>
      <c r="D115" s="44">
        <f t="shared" si="23"/>
        <v>65</v>
      </c>
      <c r="E115" s="44">
        <f t="shared" si="23"/>
        <v>187</v>
      </c>
      <c r="F115" s="21">
        <f t="shared" si="24"/>
        <v>251</v>
      </c>
      <c r="G115" s="34">
        <v>64</v>
      </c>
      <c r="H115" s="34">
        <v>187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201</v>
      </c>
      <c r="D116" s="44">
        <f t="shared" si="23"/>
        <v>37</v>
      </c>
      <c r="E116" s="44">
        <f t="shared" si="23"/>
        <v>164</v>
      </c>
      <c r="F116" s="21">
        <f t="shared" si="24"/>
        <v>200</v>
      </c>
      <c r="G116" s="34">
        <v>36</v>
      </c>
      <c r="H116" s="34">
        <v>164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135</v>
      </c>
      <c r="D117" s="44">
        <f t="shared" si="23"/>
        <v>37</v>
      </c>
      <c r="E117" s="44">
        <f t="shared" si="23"/>
        <v>98</v>
      </c>
      <c r="F117" s="21">
        <f t="shared" si="24"/>
        <v>134</v>
      </c>
      <c r="G117" s="34">
        <v>36</v>
      </c>
      <c r="H117" s="34">
        <v>98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131</v>
      </c>
      <c r="D118" s="44">
        <f t="shared" si="23"/>
        <v>18</v>
      </c>
      <c r="E118" s="44">
        <f t="shared" si="23"/>
        <v>113</v>
      </c>
      <c r="F118" s="21">
        <f t="shared" si="24"/>
        <v>130</v>
      </c>
      <c r="G118" s="34">
        <v>18</v>
      </c>
      <c r="H118" s="34">
        <v>112</v>
      </c>
      <c r="I118" s="40">
        <f t="shared" si="28"/>
        <v>1</v>
      </c>
      <c r="J118" s="41">
        <v>0</v>
      </c>
      <c r="K118" s="41">
        <v>1</v>
      </c>
    </row>
    <row r="119" spans="1:11" x14ac:dyDescent="0.15">
      <c r="A119" s="11" t="s">
        <v>47</v>
      </c>
      <c r="B119" s="12" t="s">
        <v>11</v>
      </c>
      <c r="C119" s="39">
        <f t="shared" si="22"/>
        <v>293</v>
      </c>
      <c r="D119" s="39">
        <f t="shared" si="23"/>
        <v>46</v>
      </c>
      <c r="E119" s="39">
        <f t="shared" si="23"/>
        <v>247</v>
      </c>
      <c r="F119" s="13">
        <f t="shared" si="24"/>
        <v>292</v>
      </c>
      <c r="G119" s="13">
        <f>SUM(G120:G129)</f>
        <v>45</v>
      </c>
      <c r="H119" s="13">
        <f>SUM(H120:H129)</f>
        <v>247</v>
      </c>
      <c r="I119" s="39">
        <f t="shared" si="28"/>
        <v>1</v>
      </c>
      <c r="J119" s="39">
        <f t="shared" ref="J119:K119" si="34">SUM(J120:J129)</f>
        <v>1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88</v>
      </c>
      <c r="D120" s="44">
        <f t="shared" si="23"/>
        <v>15</v>
      </c>
      <c r="E120" s="44">
        <f t="shared" si="23"/>
        <v>73</v>
      </c>
      <c r="F120" s="21">
        <f t="shared" si="24"/>
        <v>88</v>
      </c>
      <c r="G120" s="34">
        <v>15</v>
      </c>
      <c r="H120" s="34">
        <v>73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50</v>
      </c>
      <c r="D121" s="44">
        <f t="shared" si="23"/>
        <v>6</v>
      </c>
      <c r="E121" s="44">
        <f t="shared" si="23"/>
        <v>44</v>
      </c>
      <c r="F121" s="21">
        <f t="shared" si="24"/>
        <v>50</v>
      </c>
      <c r="G121" s="34">
        <v>6</v>
      </c>
      <c r="H121" s="34">
        <v>44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48</v>
      </c>
      <c r="D122" s="44">
        <f t="shared" si="23"/>
        <v>5</v>
      </c>
      <c r="E122" s="44">
        <f t="shared" si="23"/>
        <v>43</v>
      </c>
      <c r="F122" s="21">
        <f t="shared" si="24"/>
        <v>48</v>
      </c>
      <c r="G122" s="34">
        <v>5</v>
      </c>
      <c r="H122" s="34">
        <v>43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34</v>
      </c>
      <c r="D123" s="44">
        <f t="shared" si="23"/>
        <v>8</v>
      </c>
      <c r="E123" s="44">
        <f t="shared" si="23"/>
        <v>26</v>
      </c>
      <c r="F123" s="21">
        <f t="shared" si="24"/>
        <v>33</v>
      </c>
      <c r="G123" s="34">
        <v>7</v>
      </c>
      <c r="H123" s="34">
        <v>26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33</v>
      </c>
      <c r="D124" s="44">
        <f t="shared" si="23"/>
        <v>4</v>
      </c>
      <c r="E124" s="44">
        <f t="shared" si="23"/>
        <v>29</v>
      </c>
      <c r="F124" s="21">
        <f t="shared" si="24"/>
        <v>33</v>
      </c>
      <c r="G124" s="34">
        <v>4</v>
      </c>
      <c r="H124" s="34">
        <v>29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12</v>
      </c>
      <c r="D125" s="44">
        <f t="shared" si="23"/>
        <v>3</v>
      </c>
      <c r="E125" s="44">
        <f t="shared" si="23"/>
        <v>9</v>
      </c>
      <c r="F125" s="21">
        <f t="shared" si="24"/>
        <v>12</v>
      </c>
      <c r="G125" s="34">
        <v>3</v>
      </c>
      <c r="H125" s="34">
        <v>9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14</v>
      </c>
      <c r="D126" s="44">
        <f t="shared" si="23"/>
        <v>3</v>
      </c>
      <c r="E126" s="44">
        <f t="shared" si="23"/>
        <v>11</v>
      </c>
      <c r="F126" s="21">
        <f t="shared" si="24"/>
        <v>14</v>
      </c>
      <c r="G126" s="34">
        <v>3</v>
      </c>
      <c r="H126" s="34">
        <v>11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6</v>
      </c>
      <c r="D127" s="44">
        <f t="shared" si="23"/>
        <v>1</v>
      </c>
      <c r="E127" s="44">
        <f t="shared" si="23"/>
        <v>5</v>
      </c>
      <c r="F127" s="21">
        <f t="shared" si="24"/>
        <v>6</v>
      </c>
      <c r="G127" s="34">
        <v>1</v>
      </c>
      <c r="H127" s="34">
        <v>5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6</v>
      </c>
      <c r="D128" s="44">
        <f t="shared" si="23"/>
        <v>1</v>
      </c>
      <c r="E128" s="44">
        <f t="shared" si="23"/>
        <v>5</v>
      </c>
      <c r="F128" s="21">
        <f t="shared" si="24"/>
        <v>6</v>
      </c>
      <c r="G128" s="34">
        <v>1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0</v>
      </c>
      <c r="E129" s="44">
        <f t="shared" si="23"/>
        <v>2</v>
      </c>
      <c r="F129" s="21">
        <f t="shared" si="24"/>
        <v>2</v>
      </c>
      <c r="G129" s="34">
        <v>0</v>
      </c>
      <c r="H129" s="34">
        <v>2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2</v>
      </c>
      <c r="E130" s="39">
        <f t="shared" si="23"/>
        <v>2</v>
      </c>
      <c r="F130" s="13">
        <f t="shared" si="24"/>
        <v>4</v>
      </c>
      <c r="G130" s="36">
        <v>2</v>
      </c>
      <c r="H130" s="36">
        <v>2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154029</v>
      </c>
      <c r="D131" s="40">
        <f>G131+J131</f>
        <v>73466</v>
      </c>
      <c r="E131" s="40">
        <f>H131+K131</f>
        <v>80563</v>
      </c>
      <c r="F131" s="45">
        <f t="shared" si="24"/>
        <v>147399</v>
      </c>
      <c r="G131" s="45">
        <f>G5+G11+G17+G23+G29+G35+G41+G47+G53+G59+G65+G71+G77+G83+G89+G95+G101+G107+G113+G119+G130</f>
        <v>70097</v>
      </c>
      <c r="H131" s="45">
        <f>H5+H11+H17+H23+H29+H35+H41+H47+H53+H59+H65+H71+H77+H83+H89+H95+H101+H107+H113+H119+H130</f>
        <v>77302</v>
      </c>
      <c r="I131" s="40">
        <f>SUM(J131:K131)</f>
        <v>6630</v>
      </c>
      <c r="J131" s="43">
        <f>J5+J11+J17+J23+J29+J35+J41+J47+J53+J59+J65+J71+J77+J83+J89+J95+J101+J107+J113+J119+J130</f>
        <v>3369</v>
      </c>
      <c r="K131" s="43">
        <f>K5+K11+K17+K23+K29+K35+K41+K47+K53+K59+K65+K71+K77+K83+K89+K95+K101+K107+K113+K119+K130</f>
        <v>3261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区民生活課総合窓口係-04</dc:creator>
  <cp:lastModifiedBy>-</cp:lastModifiedBy>
  <cp:lastPrinted>2022-10-28T07:10:40Z</cp:lastPrinted>
  <dcterms:created xsi:type="dcterms:W3CDTF">2017-09-26T05:19:28Z</dcterms:created>
  <dcterms:modified xsi:type="dcterms:W3CDTF">2022-10-28T07:10:40Z</dcterms:modified>
</cp:coreProperties>
</file>