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年齢各歳別（外国人含む）人口データ\R4\※作業中\R4(2022)\"/>
    </mc:Choice>
  </mc:AlternateContent>
  <bookViews>
    <workbookView xWindow="0" yWindow="0" windowWidth="20490" windowHeight="7635"/>
  </bookViews>
  <sheets>
    <sheet name="4月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2" i="1" l="1"/>
  <c r="X32" i="1"/>
  <c r="E129" i="1" l="1"/>
  <c r="D129" i="1"/>
  <c r="C129" i="1" s="1"/>
  <c r="E128" i="1"/>
  <c r="D128" i="1"/>
  <c r="C128" i="1"/>
  <c r="E127" i="1"/>
  <c r="D127" i="1"/>
  <c r="C127" i="1" s="1"/>
  <c r="E126" i="1"/>
  <c r="D126" i="1"/>
  <c r="C126" i="1"/>
  <c r="E125" i="1"/>
  <c r="D125" i="1"/>
  <c r="C125" i="1" s="1"/>
  <c r="E124" i="1"/>
  <c r="D124" i="1"/>
  <c r="C124" i="1"/>
  <c r="E123" i="1"/>
  <c r="D123" i="1"/>
  <c r="C123" i="1" s="1"/>
  <c r="E122" i="1"/>
  <c r="D122" i="1"/>
  <c r="C122" i="1"/>
  <c r="E121" i="1"/>
  <c r="D121" i="1"/>
  <c r="C121" i="1" s="1"/>
  <c r="E120" i="1"/>
  <c r="D120" i="1"/>
  <c r="C120" i="1"/>
  <c r="E119" i="1"/>
  <c r="D119" i="1"/>
  <c r="C119" i="1" s="1"/>
  <c r="E118" i="1"/>
  <c r="D118" i="1"/>
  <c r="C118" i="1"/>
  <c r="E117" i="1"/>
  <c r="D117" i="1"/>
  <c r="C117" i="1" s="1"/>
  <c r="E116" i="1"/>
  <c r="D116" i="1"/>
  <c r="C116" i="1"/>
  <c r="E115" i="1"/>
  <c r="D115" i="1"/>
  <c r="C115" i="1" s="1"/>
  <c r="E114" i="1"/>
  <c r="D114" i="1"/>
  <c r="C114" i="1"/>
  <c r="E113" i="1"/>
  <c r="D113" i="1"/>
  <c r="C113" i="1" s="1"/>
  <c r="E112" i="1"/>
  <c r="D112" i="1"/>
  <c r="C112" i="1"/>
  <c r="E111" i="1"/>
  <c r="D111" i="1"/>
  <c r="C111" i="1" s="1"/>
  <c r="E110" i="1"/>
  <c r="D110" i="1"/>
  <c r="C110" i="1"/>
  <c r="E109" i="1"/>
  <c r="D109" i="1"/>
  <c r="C109" i="1" s="1"/>
  <c r="E108" i="1"/>
  <c r="D108" i="1"/>
  <c r="C108" i="1"/>
  <c r="E107" i="1"/>
  <c r="D107" i="1"/>
  <c r="C107" i="1" s="1"/>
  <c r="E106" i="1"/>
  <c r="D106" i="1"/>
  <c r="C106" i="1"/>
  <c r="E105" i="1"/>
  <c r="D105" i="1"/>
  <c r="C105" i="1" s="1"/>
  <c r="E104" i="1"/>
  <c r="D104" i="1"/>
  <c r="C104" i="1"/>
  <c r="E103" i="1"/>
  <c r="D103" i="1"/>
  <c r="C103" i="1" s="1"/>
  <c r="E102" i="1"/>
  <c r="D102" i="1"/>
  <c r="C102" i="1"/>
  <c r="E101" i="1"/>
  <c r="D101" i="1"/>
  <c r="C101" i="1" s="1"/>
  <c r="E100" i="1"/>
  <c r="D100" i="1"/>
  <c r="C100" i="1"/>
  <c r="E99" i="1"/>
  <c r="D99" i="1"/>
  <c r="C99" i="1" s="1"/>
  <c r="E98" i="1"/>
  <c r="D98" i="1"/>
  <c r="C98" i="1"/>
  <c r="E97" i="1"/>
  <c r="D97" i="1"/>
  <c r="C97" i="1" s="1"/>
  <c r="E96" i="1"/>
  <c r="D96" i="1"/>
  <c r="C96" i="1"/>
  <c r="E95" i="1"/>
  <c r="D95" i="1"/>
  <c r="C95" i="1" s="1"/>
  <c r="E94" i="1"/>
  <c r="D94" i="1"/>
  <c r="C94" i="1"/>
  <c r="E93" i="1"/>
  <c r="D93" i="1"/>
  <c r="C93" i="1" s="1"/>
  <c r="E92" i="1"/>
  <c r="D92" i="1"/>
  <c r="C92" i="1"/>
  <c r="E91" i="1"/>
  <c r="D91" i="1"/>
  <c r="C91" i="1" s="1"/>
  <c r="E90" i="1"/>
  <c r="D90" i="1"/>
  <c r="C90" i="1"/>
  <c r="E89" i="1"/>
  <c r="D89" i="1"/>
  <c r="C89" i="1" s="1"/>
  <c r="E88" i="1"/>
  <c r="D88" i="1"/>
  <c r="C88" i="1"/>
  <c r="E87" i="1"/>
  <c r="D87" i="1"/>
  <c r="C87" i="1" s="1"/>
  <c r="E86" i="1"/>
  <c r="D86" i="1"/>
  <c r="C86" i="1"/>
  <c r="E85" i="1"/>
  <c r="D85" i="1"/>
  <c r="C85" i="1" s="1"/>
  <c r="E84" i="1"/>
  <c r="D84" i="1"/>
  <c r="C84" i="1"/>
  <c r="E83" i="1"/>
  <c r="D83" i="1"/>
  <c r="C83" i="1" s="1"/>
  <c r="E82" i="1"/>
  <c r="D82" i="1"/>
  <c r="C82" i="1"/>
  <c r="E81" i="1"/>
  <c r="D81" i="1"/>
  <c r="C81" i="1" s="1"/>
  <c r="E80" i="1"/>
  <c r="D80" i="1"/>
  <c r="C80" i="1"/>
  <c r="E79" i="1"/>
  <c r="D79" i="1"/>
  <c r="C79" i="1" s="1"/>
  <c r="E78" i="1"/>
  <c r="D78" i="1"/>
  <c r="C78" i="1"/>
  <c r="E77" i="1"/>
  <c r="D77" i="1"/>
  <c r="C77" i="1" s="1"/>
  <c r="E76" i="1"/>
  <c r="D76" i="1"/>
  <c r="C76" i="1"/>
  <c r="E75" i="1"/>
  <c r="D75" i="1"/>
  <c r="C75" i="1" s="1"/>
  <c r="E74" i="1"/>
  <c r="D74" i="1"/>
  <c r="C74" i="1"/>
  <c r="E73" i="1"/>
  <c r="D73" i="1"/>
  <c r="C73" i="1" s="1"/>
  <c r="E72" i="1"/>
  <c r="D72" i="1"/>
  <c r="C72" i="1"/>
  <c r="E71" i="1"/>
  <c r="D71" i="1"/>
  <c r="C71" i="1" s="1"/>
  <c r="E70" i="1"/>
  <c r="D70" i="1"/>
  <c r="C70" i="1"/>
  <c r="E69" i="1"/>
  <c r="D69" i="1"/>
  <c r="C69" i="1" s="1"/>
  <c r="E68" i="1"/>
  <c r="D68" i="1"/>
  <c r="C68" i="1"/>
  <c r="E67" i="1"/>
  <c r="D67" i="1"/>
  <c r="C67" i="1" s="1"/>
  <c r="E66" i="1"/>
  <c r="D66" i="1"/>
  <c r="C66" i="1"/>
  <c r="E65" i="1"/>
  <c r="D65" i="1"/>
  <c r="C65" i="1" s="1"/>
  <c r="E64" i="1"/>
  <c r="D64" i="1"/>
  <c r="C64" i="1"/>
  <c r="E63" i="1"/>
  <c r="D63" i="1"/>
  <c r="C63" i="1" s="1"/>
  <c r="E62" i="1"/>
  <c r="D62" i="1"/>
  <c r="C62" i="1"/>
  <c r="E61" i="1"/>
  <c r="D61" i="1"/>
  <c r="C61" i="1" s="1"/>
  <c r="E60" i="1"/>
  <c r="D60" i="1"/>
  <c r="C60" i="1"/>
  <c r="E59" i="1"/>
  <c r="D59" i="1"/>
  <c r="C59" i="1" s="1"/>
  <c r="E58" i="1"/>
  <c r="D58" i="1"/>
  <c r="C58" i="1"/>
  <c r="E57" i="1"/>
  <c r="D57" i="1"/>
  <c r="C57" i="1" s="1"/>
  <c r="E56" i="1"/>
  <c r="D56" i="1"/>
  <c r="C56" i="1"/>
  <c r="E55" i="1"/>
  <c r="D55" i="1"/>
  <c r="C55" i="1" s="1"/>
  <c r="E54" i="1"/>
  <c r="D54" i="1"/>
  <c r="C54" i="1"/>
  <c r="E53" i="1"/>
  <c r="D53" i="1"/>
  <c r="C53" i="1" s="1"/>
  <c r="E52" i="1"/>
  <c r="D52" i="1"/>
  <c r="C52" i="1"/>
  <c r="E51" i="1"/>
  <c r="D51" i="1"/>
  <c r="C51" i="1" s="1"/>
  <c r="E50" i="1"/>
  <c r="D50" i="1"/>
  <c r="C50" i="1"/>
  <c r="E49" i="1"/>
  <c r="D49" i="1"/>
  <c r="C49" i="1" s="1"/>
  <c r="E48" i="1"/>
  <c r="D48" i="1"/>
  <c r="C48" i="1"/>
  <c r="E47" i="1"/>
  <c r="D47" i="1"/>
  <c r="C47" i="1" s="1"/>
  <c r="E46" i="1"/>
  <c r="D46" i="1"/>
  <c r="C46" i="1"/>
  <c r="E45" i="1"/>
  <c r="D45" i="1"/>
  <c r="C45" i="1" s="1"/>
  <c r="E44" i="1"/>
  <c r="D44" i="1"/>
  <c r="C44" i="1"/>
  <c r="E43" i="1"/>
  <c r="D43" i="1"/>
  <c r="C43" i="1" s="1"/>
  <c r="E42" i="1"/>
  <c r="D42" i="1"/>
  <c r="C42" i="1"/>
  <c r="E41" i="1"/>
  <c r="D41" i="1"/>
  <c r="C41" i="1" s="1"/>
  <c r="E40" i="1"/>
  <c r="D40" i="1"/>
  <c r="C40" i="1"/>
  <c r="E39" i="1"/>
  <c r="D39" i="1"/>
  <c r="C39" i="1" s="1"/>
  <c r="E38" i="1"/>
  <c r="D38" i="1"/>
  <c r="C38" i="1"/>
  <c r="E37" i="1"/>
  <c r="D37" i="1"/>
  <c r="C37" i="1" s="1"/>
  <c r="E36" i="1"/>
  <c r="D36" i="1"/>
  <c r="C36" i="1"/>
  <c r="E35" i="1"/>
  <c r="D35" i="1"/>
  <c r="C35" i="1" s="1"/>
  <c r="E34" i="1"/>
  <c r="D34" i="1"/>
  <c r="C34" i="1"/>
  <c r="E33" i="1"/>
  <c r="D33" i="1"/>
  <c r="C33" i="1" s="1"/>
  <c r="E32" i="1"/>
  <c r="D32" i="1"/>
  <c r="C32" i="1"/>
  <c r="E31" i="1"/>
  <c r="D31" i="1"/>
  <c r="C31" i="1" s="1"/>
  <c r="E30" i="1"/>
  <c r="D30" i="1"/>
  <c r="C30" i="1"/>
  <c r="E29" i="1"/>
  <c r="D29" i="1"/>
  <c r="C29" i="1" s="1"/>
  <c r="E28" i="1"/>
  <c r="D28" i="1"/>
  <c r="C28" i="1"/>
  <c r="E27" i="1"/>
  <c r="D27" i="1"/>
  <c r="C27" i="1" s="1"/>
  <c r="E26" i="1"/>
  <c r="D26" i="1"/>
  <c r="C26" i="1"/>
  <c r="E25" i="1"/>
  <c r="D25" i="1"/>
  <c r="C25" i="1" s="1"/>
  <c r="E24" i="1"/>
  <c r="D24" i="1"/>
  <c r="C24" i="1"/>
  <c r="E23" i="1"/>
  <c r="D23" i="1"/>
  <c r="C23" i="1" s="1"/>
  <c r="E22" i="1"/>
  <c r="D22" i="1"/>
  <c r="C22" i="1"/>
  <c r="E21" i="1"/>
  <c r="D21" i="1"/>
  <c r="C21" i="1" s="1"/>
  <c r="E20" i="1"/>
  <c r="D20" i="1"/>
  <c r="C20" i="1"/>
  <c r="E19" i="1"/>
  <c r="D19" i="1"/>
  <c r="C19" i="1" s="1"/>
  <c r="E18" i="1"/>
  <c r="D18" i="1"/>
  <c r="C18" i="1"/>
  <c r="E17" i="1"/>
  <c r="D17" i="1"/>
  <c r="C17" i="1" s="1"/>
  <c r="E16" i="1"/>
  <c r="D16" i="1"/>
  <c r="C16" i="1"/>
  <c r="E15" i="1"/>
  <c r="D15" i="1"/>
  <c r="C15" i="1" s="1"/>
  <c r="E14" i="1"/>
  <c r="D14" i="1"/>
  <c r="C14" i="1"/>
  <c r="E13" i="1"/>
  <c r="D13" i="1"/>
  <c r="C13" i="1" s="1"/>
  <c r="E12" i="1"/>
  <c r="D12" i="1"/>
  <c r="C12" i="1"/>
  <c r="E11" i="1"/>
  <c r="D11" i="1"/>
  <c r="C11" i="1" s="1"/>
  <c r="E10" i="1"/>
  <c r="D10" i="1"/>
  <c r="C10" i="1"/>
  <c r="E9" i="1"/>
  <c r="D9" i="1"/>
  <c r="C9" i="1" s="1"/>
  <c r="E8" i="1"/>
  <c r="D8" i="1"/>
  <c r="C8" i="1"/>
  <c r="E7" i="1"/>
  <c r="D7" i="1"/>
  <c r="C7" i="1" s="1"/>
  <c r="E6" i="1"/>
  <c r="D6" i="1"/>
  <c r="C6" i="1"/>
  <c r="E5" i="1"/>
  <c r="D5" i="1"/>
  <c r="C5" i="1" s="1"/>
  <c r="E130" i="1"/>
  <c r="D130" i="1"/>
  <c r="C130" i="1" s="1"/>
  <c r="I130" i="1"/>
  <c r="I129" i="1"/>
  <c r="I128" i="1"/>
  <c r="I127" i="1"/>
  <c r="I126" i="1"/>
  <c r="I125" i="1"/>
  <c r="I124" i="1"/>
  <c r="I123" i="1"/>
  <c r="I122" i="1"/>
  <c r="I121" i="1"/>
  <c r="I120" i="1"/>
  <c r="K119" i="1"/>
  <c r="J119" i="1"/>
  <c r="I119" i="1" s="1"/>
  <c r="I118" i="1"/>
  <c r="I117" i="1"/>
  <c r="I116" i="1"/>
  <c r="I115" i="1"/>
  <c r="I114" i="1"/>
  <c r="K113" i="1"/>
  <c r="J113" i="1"/>
  <c r="I113" i="1" s="1"/>
  <c r="I112" i="1"/>
  <c r="I111" i="1"/>
  <c r="I110" i="1"/>
  <c r="I109" i="1"/>
  <c r="I108" i="1"/>
  <c r="K107" i="1"/>
  <c r="J107" i="1"/>
  <c r="I107" i="1" s="1"/>
  <c r="I106" i="1"/>
  <c r="I105" i="1"/>
  <c r="I104" i="1"/>
  <c r="I103" i="1"/>
  <c r="I102" i="1"/>
  <c r="K101" i="1"/>
  <c r="J101" i="1"/>
  <c r="I101" i="1" s="1"/>
  <c r="I100" i="1"/>
  <c r="I99" i="1"/>
  <c r="I98" i="1"/>
  <c r="I97" i="1"/>
  <c r="I96" i="1"/>
  <c r="K95" i="1"/>
  <c r="J95" i="1"/>
  <c r="I95" i="1" s="1"/>
  <c r="I94" i="1"/>
  <c r="I93" i="1"/>
  <c r="I92" i="1"/>
  <c r="I91" i="1"/>
  <c r="I90" i="1"/>
  <c r="K89" i="1"/>
  <c r="J89" i="1"/>
  <c r="I89" i="1" s="1"/>
  <c r="I88" i="1"/>
  <c r="I87" i="1"/>
  <c r="I86" i="1"/>
  <c r="I85" i="1"/>
  <c r="I84" i="1"/>
  <c r="K83" i="1"/>
  <c r="J83" i="1"/>
  <c r="I83" i="1" s="1"/>
  <c r="I82" i="1"/>
  <c r="I81" i="1"/>
  <c r="I80" i="1"/>
  <c r="I79" i="1"/>
  <c r="I78" i="1"/>
  <c r="K77" i="1"/>
  <c r="J77" i="1"/>
  <c r="I77" i="1" s="1"/>
  <c r="I76" i="1"/>
  <c r="I75" i="1"/>
  <c r="I74" i="1"/>
  <c r="I73" i="1"/>
  <c r="I72" i="1"/>
  <c r="K71" i="1"/>
  <c r="J71" i="1"/>
  <c r="I71" i="1" s="1"/>
  <c r="I70" i="1"/>
  <c r="I69" i="1"/>
  <c r="I68" i="1"/>
  <c r="I67" i="1"/>
  <c r="I66" i="1"/>
  <c r="K65" i="1"/>
  <c r="J65" i="1"/>
  <c r="I65" i="1" s="1"/>
  <c r="I64" i="1"/>
  <c r="I63" i="1"/>
  <c r="I62" i="1"/>
  <c r="I61" i="1"/>
  <c r="I60" i="1"/>
  <c r="K59" i="1"/>
  <c r="J59" i="1"/>
  <c r="I59" i="1" s="1"/>
  <c r="I58" i="1"/>
  <c r="I57" i="1"/>
  <c r="I56" i="1"/>
  <c r="I55" i="1"/>
  <c r="I54" i="1"/>
  <c r="K53" i="1"/>
  <c r="J53" i="1"/>
  <c r="I53" i="1" s="1"/>
  <c r="I52" i="1"/>
  <c r="I51" i="1"/>
  <c r="I50" i="1"/>
  <c r="I49" i="1"/>
  <c r="I48" i="1"/>
  <c r="K47" i="1"/>
  <c r="J47" i="1"/>
  <c r="I47" i="1" s="1"/>
  <c r="I46" i="1"/>
  <c r="I45" i="1"/>
  <c r="I44" i="1"/>
  <c r="I43" i="1"/>
  <c r="I42" i="1"/>
  <c r="K41" i="1"/>
  <c r="J41" i="1"/>
  <c r="I41" i="1" s="1"/>
  <c r="I40" i="1"/>
  <c r="I39" i="1"/>
  <c r="I38" i="1"/>
  <c r="I37" i="1"/>
  <c r="I36" i="1"/>
  <c r="K35" i="1"/>
  <c r="J35" i="1"/>
  <c r="I35" i="1" s="1"/>
  <c r="I34" i="1"/>
  <c r="I33" i="1"/>
  <c r="I32" i="1"/>
  <c r="I31" i="1"/>
  <c r="I30" i="1"/>
  <c r="K29" i="1"/>
  <c r="J29" i="1"/>
  <c r="I29" i="1" s="1"/>
  <c r="I28" i="1"/>
  <c r="I27" i="1"/>
  <c r="I26" i="1"/>
  <c r="I25" i="1"/>
  <c r="I24" i="1"/>
  <c r="K23" i="1"/>
  <c r="J23" i="1"/>
  <c r="I23" i="1" s="1"/>
  <c r="I22" i="1"/>
  <c r="I21" i="1"/>
  <c r="I20" i="1"/>
  <c r="I19" i="1"/>
  <c r="I18" i="1"/>
  <c r="K17" i="1"/>
  <c r="J17" i="1"/>
  <c r="I17" i="1" s="1"/>
  <c r="I16" i="1"/>
  <c r="I15" i="1"/>
  <c r="I14" i="1"/>
  <c r="I13" i="1"/>
  <c r="I12" i="1"/>
  <c r="K11" i="1"/>
  <c r="J11" i="1"/>
  <c r="I11" i="1" s="1"/>
  <c r="I10" i="1"/>
  <c r="I9" i="1"/>
  <c r="I8" i="1"/>
  <c r="I7" i="1"/>
  <c r="I6" i="1"/>
  <c r="K5" i="1"/>
  <c r="K131" i="1" s="1"/>
  <c r="E131" i="1" s="1"/>
  <c r="J5" i="1"/>
  <c r="I5" i="1" s="1"/>
  <c r="J131" i="1" l="1"/>
  <c r="F130" i="1"/>
  <c r="F129" i="1"/>
  <c r="F128" i="1"/>
  <c r="F127" i="1"/>
  <c r="F126" i="1"/>
  <c r="F125" i="1"/>
  <c r="F124" i="1"/>
  <c r="F123" i="1"/>
  <c r="F122" i="1"/>
  <c r="F121" i="1"/>
  <c r="F120" i="1"/>
  <c r="H119" i="1"/>
  <c r="G119" i="1"/>
  <c r="F119" i="1"/>
  <c r="F118" i="1"/>
  <c r="F117" i="1"/>
  <c r="F116" i="1"/>
  <c r="F115" i="1"/>
  <c r="F114" i="1"/>
  <c r="H113" i="1"/>
  <c r="G113" i="1"/>
  <c r="F113" i="1"/>
  <c r="F112" i="1"/>
  <c r="F111" i="1"/>
  <c r="F110" i="1"/>
  <c r="F109" i="1"/>
  <c r="F108" i="1"/>
  <c r="H107" i="1"/>
  <c r="G107" i="1"/>
  <c r="F107" i="1"/>
  <c r="F106" i="1"/>
  <c r="F105" i="1"/>
  <c r="F104" i="1"/>
  <c r="F103" i="1"/>
  <c r="F102" i="1"/>
  <c r="H101" i="1"/>
  <c r="G101" i="1"/>
  <c r="F101" i="1"/>
  <c r="F100" i="1"/>
  <c r="F99" i="1"/>
  <c r="F98" i="1"/>
  <c r="F97" i="1"/>
  <c r="F96" i="1"/>
  <c r="H95" i="1"/>
  <c r="G95" i="1"/>
  <c r="F95" i="1"/>
  <c r="F94" i="1"/>
  <c r="F93" i="1"/>
  <c r="F92" i="1"/>
  <c r="F91" i="1"/>
  <c r="F90" i="1"/>
  <c r="H89" i="1"/>
  <c r="G89" i="1"/>
  <c r="F89" i="1"/>
  <c r="F88" i="1"/>
  <c r="F87" i="1"/>
  <c r="F86" i="1"/>
  <c r="F85" i="1"/>
  <c r="F84" i="1"/>
  <c r="H83" i="1"/>
  <c r="G83" i="1"/>
  <c r="F83" i="1"/>
  <c r="F82" i="1"/>
  <c r="F81" i="1"/>
  <c r="F80" i="1"/>
  <c r="F79" i="1"/>
  <c r="F78" i="1"/>
  <c r="H77" i="1"/>
  <c r="G77" i="1"/>
  <c r="F77" i="1"/>
  <c r="F76" i="1"/>
  <c r="F75" i="1"/>
  <c r="F74" i="1"/>
  <c r="F73" i="1"/>
  <c r="F72" i="1"/>
  <c r="H71" i="1"/>
  <c r="G71" i="1"/>
  <c r="F71" i="1"/>
  <c r="F70" i="1"/>
  <c r="F69" i="1"/>
  <c r="F68" i="1"/>
  <c r="F67" i="1"/>
  <c r="F66" i="1"/>
  <c r="H65" i="1"/>
  <c r="G65" i="1"/>
  <c r="F65" i="1"/>
  <c r="F64" i="1"/>
  <c r="F63" i="1"/>
  <c r="F62" i="1"/>
  <c r="F61" i="1"/>
  <c r="F60" i="1"/>
  <c r="H59" i="1"/>
  <c r="G59" i="1"/>
  <c r="F59" i="1"/>
  <c r="F58" i="1"/>
  <c r="F57" i="1"/>
  <c r="F56" i="1"/>
  <c r="F55" i="1"/>
  <c r="F54" i="1"/>
  <c r="R53" i="1"/>
  <c r="Q53" i="1"/>
  <c r="P53" i="1"/>
  <c r="H53" i="1"/>
  <c r="G53" i="1"/>
  <c r="F53" i="1"/>
  <c r="P52" i="1"/>
  <c r="F52" i="1"/>
  <c r="P51" i="1"/>
  <c r="F51" i="1"/>
  <c r="P50" i="1"/>
  <c r="F50" i="1"/>
  <c r="P49" i="1"/>
  <c r="F49" i="1"/>
  <c r="P48" i="1"/>
  <c r="F48" i="1"/>
  <c r="P47" i="1"/>
  <c r="H47" i="1"/>
  <c r="G47" i="1"/>
  <c r="F47" i="1"/>
  <c r="P46" i="1"/>
  <c r="F46" i="1"/>
  <c r="P45" i="1"/>
  <c r="F45" i="1"/>
  <c r="P44" i="1"/>
  <c r="F44" i="1"/>
  <c r="P43" i="1"/>
  <c r="F43" i="1"/>
  <c r="P42" i="1"/>
  <c r="F42" i="1"/>
  <c r="P41" i="1"/>
  <c r="H41" i="1"/>
  <c r="G41" i="1"/>
  <c r="F41" i="1"/>
  <c r="P40" i="1"/>
  <c r="F40" i="1"/>
  <c r="Y39" i="1"/>
  <c r="X39" i="1"/>
  <c r="W39" i="1"/>
  <c r="P39" i="1"/>
  <c r="F39" i="1"/>
  <c r="Y38" i="1"/>
  <c r="Y40" i="1" s="1"/>
  <c r="X38" i="1"/>
  <c r="X40" i="1" s="1"/>
  <c r="W40" i="1" s="1"/>
  <c r="W38" i="1"/>
  <c r="P38" i="1"/>
  <c r="F38" i="1"/>
  <c r="P37" i="1"/>
  <c r="F37" i="1"/>
  <c r="Y36" i="1"/>
  <c r="X36" i="1"/>
  <c r="W36" i="1"/>
  <c r="P36" i="1"/>
  <c r="F36" i="1"/>
  <c r="Y35" i="1"/>
  <c r="Y37" i="1" s="1"/>
  <c r="X35" i="1"/>
  <c r="X37" i="1" s="1"/>
  <c r="W37" i="1" s="1"/>
  <c r="W35" i="1"/>
  <c r="P35" i="1"/>
  <c r="H35" i="1"/>
  <c r="G35" i="1"/>
  <c r="F35" i="1"/>
  <c r="P34" i="1"/>
  <c r="F34" i="1"/>
  <c r="Y33" i="1"/>
  <c r="X33" i="1"/>
  <c r="W33" i="1"/>
  <c r="P33" i="1"/>
  <c r="F33" i="1"/>
  <c r="Y34" i="1"/>
  <c r="Y41" i="1" s="1"/>
  <c r="X34" i="1"/>
  <c r="W32" i="1"/>
  <c r="P32" i="1"/>
  <c r="F32" i="1"/>
  <c r="F31" i="1"/>
  <c r="F30" i="1"/>
  <c r="H29" i="1"/>
  <c r="G29" i="1"/>
  <c r="F29" i="1"/>
  <c r="F28" i="1"/>
  <c r="F27" i="1"/>
  <c r="F26" i="1"/>
  <c r="R25" i="1"/>
  <c r="R79" i="1" s="1"/>
  <c r="Q25" i="1"/>
  <c r="Q79" i="1" s="1"/>
  <c r="P79" i="1" s="1"/>
  <c r="P25" i="1"/>
  <c r="F25" i="1"/>
  <c r="R24" i="1"/>
  <c r="R78" i="1" s="1"/>
  <c r="Q24" i="1"/>
  <c r="Q78" i="1" s="1"/>
  <c r="P78" i="1" s="1"/>
  <c r="P24" i="1"/>
  <c r="F24" i="1"/>
  <c r="R23" i="1"/>
  <c r="R77" i="1" s="1"/>
  <c r="Q23" i="1"/>
  <c r="Q77" i="1" s="1"/>
  <c r="P77" i="1" s="1"/>
  <c r="P23" i="1"/>
  <c r="H23" i="1"/>
  <c r="G23" i="1"/>
  <c r="F23" i="1"/>
  <c r="R22" i="1"/>
  <c r="R76" i="1" s="1"/>
  <c r="Q22" i="1"/>
  <c r="Q76" i="1" s="1"/>
  <c r="P76" i="1" s="1"/>
  <c r="P22" i="1"/>
  <c r="F22" i="1"/>
  <c r="R21" i="1"/>
  <c r="R75" i="1" s="1"/>
  <c r="Q21" i="1"/>
  <c r="Q75" i="1" s="1"/>
  <c r="P75" i="1" s="1"/>
  <c r="P21" i="1"/>
  <c r="F21" i="1"/>
  <c r="R20" i="1"/>
  <c r="R74" i="1" s="1"/>
  <c r="Y66" i="1" s="1"/>
  <c r="Q20" i="1"/>
  <c r="Q74" i="1" s="1"/>
  <c r="P20" i="1"/>
  <c r="F20" i="1"/>
  <c r="R19" i="1"/>
  <c r="R73" i="1" s="1"/>
  <c r="Q19" i="1"/>
  <c r="Q73" i="1" s="1"/>
  <c r="P73" i="1" s="1"/>
  <c r="P19" i="1"/>
  <c r="F19" i="1"/>
  <c r="R18" i="1"/>
  <c r="R72" i="1" s="1"/>
  <c r="Y65" i="1" s="1"/>
  <c r="Y67" i="1" s="1"/>
  <c r="Q18" i="1"/>
  <c r="Q72" i="1" s="1"/>
  <c r="P18" i="1"/>
  <c r="F18" i="1"/>
  <c r="R17" i="1"/>
  <c r="R71" i="1" s="1"/>
  <c r="Q17" i="1"/>
  <c r="Q71" i="1" s="1"/>
  <c r="P71" i="1" s="1"/>
  <c r="P17" i="1"/>
  <c r="H17" i="1"/>
  <c r="G17" i="1"/>
  <c r="F17" i="1"/>
  <c r="R16" i="1"/>
  <c r="R70" i="1" s="1"/>
  <c r="Q16" i="1"/>
  <c r="Q70" i="1" s="1"/>
  <c r="P70" i="1" s="1"/>
  <c r="P16" i="1"/>
  <c r="F16" i="1"/>
  <c r="R15" i="1"/>
  <c r="R69" i="1" s="1"/>
  <c r="Q15" i="1"/>
  <c r="Q69" i="1" s="1"/>
  <c r="P69" i="1" s="1"/>
  <c r="P15" i="1"/>
  <c r="F15" i="1"/>
  <c r="R14" i="1"/>
  <c r="R68" i="1" s="1"/>
  <c r="Q14" i="1"/>
  <c r="Q68" i="1" s="1"/>
  <c r="P68" i="1" s="1"/>
  <c r="P14" i="1"/>
  <c r="F14" i="1"/>
  <c r="R13" i="1"/>
  <c r="R67" i="1" s="1"/>
  <c r="Y63" i="1" s="1"/>
  <c r="Q13" i="1"/>
  <c r="Q67" i="1" s="1"/>
  <c r="P13" i="1"/>
  <c r="F13" i="1"/>
  <c r="Y12" i="1"/>
  <c r="X12" i="1"/>
  <c r="W12" i="1"/>
  <c r="R12" i="1"/>
  <c r="R66" i="1" s="1"/>
  <c r="Q12" i="1"/>
  <c r="Q66" i="1" s="1"/>
  <c r="P66" i="1" s="1"/>
  <c r="P12" i="1"/>
  <c r="F12" i="1"/>
  <c r="Y11" i="1"/>
  <c r="Y13" i="1" s="1"/>
  <c r="X11" i="1"/>
  <c r="X13" i="1" s="1"/>
  <c r="W13" i="1" s="1"/>
  <c r="W11" i="1"/>
  <c r="R11" i="1"/>
  <c r="R65" i="1" s="1"/>
  <c r="Q11" i="1"/>
  <c r="Q65" i="1" s="1"/>
  <c r="P65" i="1" s="1"/>
  <c r="P11" i="1"/>
  <c r="H11" i="1"/>
  <c r="G11" i="1"/>
  <c r="F11" i="1"/>
  <c r="R10" i="1"/>
  <c r="R64" i="1" s="1"/>
  <c r="Q10" i="1"/>
  <c r="Q64" i="1" s="1"/>
  <c r="P64" i="1" s="1"/>
  <c r="P10" i="1"/>
  <c r="F10" i="1"/>
  <c r="Y9" i="1"/>
  <c r="X9" i="1"/>
  <c r="W9" i="1"/>
  <c r="R9" i="1"/>
  <c r="R63" i="1" s="1"/>
  <c r="Q9" i="1"/>
  <c r="Q63" i="1" s="1"/>
  <c r="P63" i="1" s="1"/>
  <c r="P9" i="1"/>
  <c r="F9" i="1"/>
  <c r="R8" i="1"/>
  <c r="R62" i="1" s="1"/>
  <c r="Y62" i="1" s="1"/>
  <c r="Y64" i="1" s="1"/>
  <c r="Q8" i="1"/>
  <c r="Q62" i="1" s="1"/>
  <c r="P8" i="1"/>
  <c r="F8" i="1"/>
  <c r="R7" i="1"/>
  <c r="R61" i="1" s="1"/>
  <c r="Y60" i="1" s="1"/>
  <c r="Q7" i="1"/>
  <c r="Q61" i="1" s="1"/>
  <c r="P7" i="1"/>
  <c r="F7" i="1"/>
  <c r="Y6" i="1"/>
  <c r="X6" i="1"/>
  <c r="W6" i="1"/>
  <c r="R6" i="1"/>
  <c r="R60" i="1" s="1"/>
  <c r="Q6" i="1"/>
  <c r="Q60" i="1" s="1"/>
  <c r="P60" i="1" s="1"/>
  <c r="P6" i="1"/>
  <c r="F6" i="1"/>
  <c r="H5" i="1"/>
  <c r="H131" i="1" s="1"/>
  <c r="G5" i="1"/>
  <c r="G131" i="1" s="1"/>
  <c r="F131" i="1" s="1"/>
  <c r="F5" i="1"/>
  <c r="I131" i="1" l="1"/>
  <c r="D131" i="1"/>
  <c r="C131" i="1" s="1"/>
  <c r="P61" i="1"/>
  <c r="W60" i="1" s="1"/>
  <c r="X60" i="1"/>
  <c r="X41" i="1"/>
  <c r="W41" i="1" s="1"/>
  <c r="W34" i="1"/>
  <c r="Q5" i="1"/>
  <c r="R5" i="1"/>
  <c r="X62" i="1"/>
  <c r="P62" i="1"/>
  <c r="W62" i="1" s="1"/>
  <c r="X8" i="1"/>
  <c r="Y8" i="1"/>
  <c r="Y10" i="1" s="1"/>
  <c r="P67" i="1"/>
  <c r="W63" i="1" s="1"/>
  <c r="X63" i="1"/>
  <c r="P72" i="1"/>
  <c r="W65" i="1" s="1"/>
  <c r="X65" i="1"/>
  <c r="P74" i="1"/>
  <c r="W66" i="1" s="1"/>
  <c r="X66" i="1"/>
  <c r="X67" i="1" l="1"/>
  <c r="W67" i="1"/>
  <c r="X10" i="1"/>
  <c r="W10" i="1" s="1"/>
  <c r="W8" i="1"/>
  <c r="W64" i="1"/>
  <c r="X64" i="1"/>
  <c r="R59" i="1"/>
  <c r="R26" i="1"/>
  <c r="Y5" i="1"/>
  <c r="Y7" i="1" s="1"/>
  <c r="Y14" i="1" s="1"/>
  <c r="Q59" i="1"/>
  <c r="Q26" i="1"/>
  <c r="P26" i="1" s="1"/>
  <c r="X5" i="1"/>
  <c r="P5" i="1"/>
  <c r="X7" i="1" l="1"/>
  <c r="W5" i="1"/>
  <c r="Q80" i="1"/>
  <c r="X59" i="1"/>
  <c r="X61" i="1" s="1"/>
  <c r="X68" i="1" s="1"/>
  <c r="P59" i="1"/>
  <c r="W59" i="1" s="1"/>
  <c r="W61" i="1" s="1"/>
  <c r="W68" i="1" s="1"/>
  <c r="R80" i="1"/>
  <c r="Y59" i="1"/>
  <c r="Y61" i="1" s="1"/>
  <c r="Y68" i="1" s="1"/>
  <c r="P80" i="1" l="1"/>
  <c r="X14" i="1"/>
  <c r="W14" i="1" s="1"/>
  <c r="W7" i="1"/>
</calcChain>
</file>

<file path=xl/sharedStrings.xml><?xml version="1.0" encoding="utf-8"?>
<sst xmlns="http://schemas.openxmlformats.org/spreadsheetml/2006/main" count="384" uniqueCount="55">
  <si>
    <t>　　</t>
  </si>
  <si>
    <t>（日本人）</t>
    <rPh sb="1" eb="4">
      <t>ニホンジン</t>
    </rPh>
    <phoneticPr fontId="4"/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</si>
  <si>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</si>
  <si>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</si>
  <si>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</si>
  <si>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</si>
  <si>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</si>
  <si>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</si>
  <si>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</si>
  <si>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</si>
  <si>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</si>
  <si>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</si>
  <si>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4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</si>
  <si>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</si>
  <si>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</si>
  <si>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</si>
  <si>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</si>
  <si>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4"/>
  </si>
  <si>
    <t>15-19</t>
  </si>
  <si>
    <t>生産
年齢
人口</t>
    <rPh sb="3" eb="5">
      <t>ネンレイ</t>
    </rPh>
    <rPh sb="6" eb="8">
      <t>ジンコウ</t>
    </rPh>
    <phoneticPr fontId="4"/>
  </si>
  <si>
    <t>15-39</t>
  </si>
  <si>
    <t>歳</t>
    <rPh sb="0" eb="1">
      <t>サイ</t>
    </rPh>
    <phoneticPr fontId="4"/>
  </si>
  <si>
    <t>20-24</t>
  </si>
  <si>
    <t>40-64</t>
  </si>
  <si>
    <t>25-29</t>
  </si>
  <si>
    <t>30-34</t>
  </si>
  <si>
    <t>老年
人口</t>
    <rPh sb="3" eb="5">
      <t>ジンコウ</t>
    </rPh>
    <phoneticPr fontId="4"/>
  </si>
  <si>
    <t>65-74</t>
  </si>
  <si>
    <t>35-39</t>
  </si>
  <si>
    <t>歳以上</t>
    <rPh sb="0" eb="1">
      <t>サイ</t>
    </rPh>
    <rPh sb="1" eb="3">
      <t>イジョウ</t>
    </rPh>
    <phoneticPr fontId="4"/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</si>
  <si>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</si>
  <si>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</si>
  <si>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</si>
  <si>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</si>
  <si>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</si>
  <si>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</si>
  <si>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4"/>
  </si>
  <si>
    <t>65-69</t>
  </si>
  <si>
    <t>70-74</t>
  </si>
  <si>
    <t>75-79</t>
  </si>
  <si>
    <t>80-84</t>
  </si>
  <si>
    <t>85-89</t>
  </si>
  <si>
    <t>90-94</t>
  </si>
  <si>
    <t>95-104</t>
    <phoneticPr fontId="4"/>
  </si>
  <si>
    <t>歳</t>
    <phoneticPr fontId="4"/>
  </si>
  <si>
    <t>歳以上</t>
  </si>
  <si>
    <t>（外国人）</t>
    <rPh sb="1" eb="3">
      <t>ガイコク</t>
    </rPh>
    <rPh sb="3" eb="4">
      <t>ジン</t>
    </rPh>
    <phoneticPr fontId="4"/>
  </si>
  <si>
    <t>（合計）</t>
    <rPh sb="1" eb="3">
      <t>ゴウケイ</t>
    </rPh>
    <phoneticPr fontId="4"/>
  </si>
  <si>
    <t>計</t>
    <rPh sb="0" eb="1">
      <t>ケイ</t>
    </rPh>
    <phoneticPr fontId="4"/>
  </si>
  <si>
    <t>外国人</t>
    <rPh sb="0" eb="2">
      <t>ガイコク</t>
    </rPh>
    <rPh sb="2" eb="3">
      <t>ジン</t>
    </rPh>
    <phoneticPr fontId="3"/>
  </si>
  <si>
    <t>日本人</t>
    <rPh sb="0" eb="3">
      <t>ニホンジン</t>
    </rPh>
    <phoneticPr fontId="3"/>
  </si>
  <si>
    <t>令和４年４月１日現在の年齢別人口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3"/>
  </si>
  <si>
    <t>合計</t>
    <phoneticPr fontId="5"/>
  </si>
  <si>
    <t>総計</t>
    <phoneticPr fontId="3"/>
  </si>
  <si>
    <t>総計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</si>
</sst>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9">
    <xf numFmtId="0" fontId="0" fillId="0" borderId="0" xfId="0">
      <alignment vertical="center"/>
    </xf>
    <xf numFmtId="49" fontId="2" fillId="0" borderId="0" xfId="1" applyNumberFormat="1" applyFont="1" applyProtection="1"/>
    <xf numFmtId="49" fontId="1" fillId="0" borderId="0" xfId="1" applyNumberFormat="1" applyProtection="1"/>
    <xf numFmtId="0" fontId="1" fillId="0" borderId="0" xfId="1" applyProtection="1"/>
    <xf numFmtId="0" fontId="1" fillId="0" borderId="1" xfId="1" applyBorder="1" applyProtection="1"/>
    <xf numFmtId="0" fontId="1" fillId="0" borderId="2" xfId="1" applyBorder="1" applyProtection="1"/>
    <xf numFmtId="0" fontId="1" fillId="0" borderId="1" xfId="1" applyBorder="1" applyAlignment="1" applyProtection="1">
      <alignment horizontal="centerContinuous"/>
    </xf>
    <xf numFmtId="0" fontId="1" fillId="0" borderId="4" xfId="1" applyBorder="1" applyAlignment="1" applyProtection="1">
      <alignment horizontal="center"/>
    </xf>
    <xf numFmtId="0" fontId="1" fillId="0" borderId="3" xfId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49" fontId="1" fillId="0" borderId="1" xfId="1" applyNumberFormat="1" applyBorder="1" applyAlignment="1" applyProtection="1">
      <alignment horizontal="centerContinuous"/>
    </xf>
    <xf numFmtId="0" fontId="1" fillId="3" borderId="5" xfId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left"/>
    </xf>
    <xf numFmtId="3" fontId="1" fillId="3" borderId="4" xfId="1" applyNumberFormat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left"/>
    </xf>
    <xf numFmtId="3" fontId="1" fillId="4" borderId="4" xfId="1" applyNumberFormat="1" applyFill="1" applyBorder="1" applyAlignment="1" applyProtection="1">
      <alignment horizontal="right"/>
    </xf>
    <xf numFmtId="49" fontId="1" fillId="0" borderId="6" xfId="1" applyNumberFormat="1" applyBorder="1" applyAlignment="1" applyProtection="1">
      <alignment horizontal="right"/>
    </xf>
    <xf numFmtId="49" fontId="1" fillId="0" borderId="6" xfId="1" applyNumberFormat="1" applyBorder="1" applyProtection="1"/>
    <xf numFmtId="3" fontId="1" fillId="0" borderId="4" xfId="1" applyNumberFormat="1" applyBorder="1" applyProtection="1"/>
    <xf numFmtId="0" fontId="1" fillId="0" borderId="5" xfId="1" applyBorder="1" applyProtection="1"/>
    <xf numFmtId="3" fontId="1" fillId="0" borderId="4" xfId="1" applyNumberFormat="1" applyBorder="1" applyAlignment="1" applyProtection="1">
      <alignment horizontal="right"/>
    </xf>
    <xf numFmtId="3" fontId="1" fillId="2" borderId="4" xfId="1" applyNumberFormat="1" applyFill="1" applyBorder="1" applyAlignment="1" applyProtection="1">
      <alignment horizontal="right"/>
    </xf>
    <xf numFmtId="49" fontId="1" fillId="4" borderId="6" xfId="1" applyNumberFormat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centerContinuous"/>
    </xf>
    <xf numFmtId="3" fontId="1" fillId="3" borderId="4" xfId="1" applyNumberFormat="1" applyFill="1" applyBorder="1" applyProtection="1"/>
    <xf numFmtId="0" fontId="1" fillId="0" borderId="6" xfId="1" applyBorder="1" applyAlignment="1" applyProtection="1">
      <alignment horizontal="right"/>
    </xf>
    <xf numFmtId="0" fontId="1" fillId="0" borderId="6" xfId="1" applyBorder="1" applyProtection="1"/>
    <xf numFmtId="49" fontId="1" fillId="3" borderId="5" xfId="1" applyNumberFormat="1" applyFill="1" applyBorder="1" applyAlignment="1" applyProtection="1">
      <alignment horizontal="right"/>
    </xf>
    <xf numFmtId="0" fontId="1" fillId="3" borderId="1" xfId="1" applyFill="1" applyBorder="1" applyAlignment="1" applyProtection="1">
      <alignment horizontal="centerContinuous"/>
    </xf>
    <xf numFmtId="0" fontId="1" fillId="3" borderId="2" xfId="1" applyFill="1" applyBorder="1" applyAlignment="1" applyProtection="1">
      <alignment horizontal="centerContinuous"/>
    </xf>
    <xf numFmtId="49" fontId="1" fillId="3" borderId="1" xfId="1" applyNumberFormat="1" applyFill="1" applyBorder="1" applyAlignment="1" applyProtection="1">
      <alignment horizontal="right"/>
    </xf>
    <xf numFmtId="49" fontId="1" fillId="3" borderId="1" xfId="1" applyNumberFormat="1" applyFill="1" applyBorder="1" applyAlignment="1" applyProtection="1">
      <alignment horizontal="centerContinuous"/>
    </xf>
    <xf numFmtId="0" fontId="1" fillId="3" borderId="3" xfId="1" applyFill="1" applyBorder="1" applyAlignment="1" applyProtection="1">
      <alignment horizontal="centerContinuous"/>
    </xf>
    <xf numFmtId="0" fontId="1" fillId="2" borderId="4" xfId="1" applyFill="1" applyBorder="1" applyProtection="1"/>
    <xf numFmtId="0" fontId="1" fillId="3" borderId="5" xfId="1" applyFill="1" applyBorder="1" applyProtection="1"/>
    <xf numFmtId="0" fontId="1" fillId="3" borderId="4" xfId="1" applyFill="1" applyBorder="1" applyProtection="1"/>
    <xf numFmtId="0" fontId="1" fillId="0" borderId="4" xfId="1" applyFont="1" applyBorder="1" applyAlignment="1" applyProtection="1">
      <alignment horizontal="center"/>
    </xf>
    <xf numFmtId="3" fontId="1" fillId="3" borderId="4" xfId="1" applyNumberFormat="1" applyFont="1" applyFill="1" applyBorder="1" applyAlignment="1" applyProtection="1">
      <alignment horizontal="right"/>
    </xf>
    <xf numFmtId="3" fontId="1" fillId="0" borderId="4" xfId="1" applyNumberFormat="1" applyFont="1" applyFill="1" applyBorder="1" applyAlignment="1" applyProtection="1">
      <alignment horizontal="right"/>
    </xf>
    <xf numFmtId="0" fontId="1" fillId="5" borderId="4" xfId="0" applyFont="1" applyFill="1" applyBorder="1">
      <alignment vertical="center"/>
    </xf>
    <xf numFmtId="0" fontId="1" fillId="6" borderId="4" xfId="0" applyFont="1" applyFill="1" applyBorder="1">
      <alignment vertical="center"/>
    </xf>
    <xf numFmtId="3" fontId="1" fillId="0" borderId="4" xfId="0" applyNumberFormat="1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3" fontId="1" fillId="7" borderId="4" xfId="1" applyNumberFormat="1" applyFont="1" applyFill="1" applyBorder="1" applyAlignment="1" applyProtection="1">
      <alignment horizontal="right"/>
    </xf>
    <xf numFmtId="3" fontId="1" fillId="0" borderId="4" xfId="0" applyNumberFormat="1" applyFont="1" applyBorder="1" applyProtection="1">
      <alignment vertical="center"/>
    </xf>
    <xf numFmtId="3" fontId="1" fillId="8" borderId="4" xfId="1" applyNumberFormat="1" applyFill="1" applyBorder="1" applyAlignment="1" applyProtection="1">
      <alignment horizontal="right"/>
    </xf>
    <xf numFmtId="0" fontId="1" fillId="0" borderId="10" xfId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horizontal="center" vertical="center"/>
    </xf>
    <xf numFmtId="176" fontId="1" fillId="0" borderId="1" xfId="1" applyNumberFormat="1" applyFont="1" applyFill="1" applyBorder="1" applyAlignment="1" applyProtection="1">
      <alignment horizontal="center"/>
    </xf>
    <xf numFmtId="176" fontId="1" fillId="0" borderId="3" xfId="1" applyNumberFormat="1" applyFont="1" applyFill="1" applyBorder="1" applyAlignment="1" applyProtection="1">
      <alignment horizontal="center"/>
    </xf>
    <xf numFmtId="176" fontId="1" fillId="0" borderId="2" xfId="1" applyNumberFormat="1" applyFont="1" applyFill="1" applyBorder="1" applyAlignment="1" applyProtection="1">
      <alignment horizontal="center"/>
    </xf>
    <xf numFmtId="49" fontId="1" fillId="0" borderId="7" xfId="1" applyNumberFormat="1" applyBorder="1" applyAlignment="1" applyProtection="1">
      <alignment horizontal="center" vertical="center" wrapText="1"/>
    </xf>
    <xf numFmtId="0" fontId="1" fillId="0" borderId="8" xfId="1" applyBorder="1" applyAlignment="1" applyProtection="1">
      <alignment horizontal="center" vertical="center"/>
    </xf>
    <xf numFmtId="0" fontId="1" fillId="0" borderId="9" xfId="1" applyBorder="1" applyAlignment="1" applyProtection="1">
      <alignment horizontal="center" vertical="center"/>
    </xf>
    <xf numFmtId="0" fontId="1" fillId="0" borderId="7" xfId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Y131"/>
  <sheetViews>
    <sheetView tabSelected="1" workbookViewId="0">
      <selection activeCell="L12" sqref="L12"/>
    </sheetView>
  </sheetViews>
  <sheetFormatPr defaultRowHeight="13.5" x14ac:dyDescent="0.15"/>
  <cols>
    <col min="1" max="2" width="7.625" style="3" customWidth="1"/>
    <col min="3" max="3" width="8.5" style="3" bestFit="1" customWidth="1"/>
    <col min="4" max="5" width="7.625" style="3" customWidth="1"/>
    <col min="6" max="6" width="8.5" style="3" bestFit="1" customWidth="1"/>
    <col min="7" max="15" width="7.625" style="3" customWidth="1"/>
    <col min="16" max="16" width="8.125" style="3" customWidth="1"/>
    <col min="17" max="22" width="7.625" style="3" customWidth="1"/>
    <col min="23" max="23" width="8.125" style="3" customWidth="1"/>
    <col min="24" max="26" width="7.625" style="3" customWidth="1"/>
    <col min="27" max="16384" width="9" style="3"/>
  </cols>
  <sheetData>
    <row r="1" spans="1:25" ht="17.25" x14ac:dyDescent="0.2">
      <c r="A1" s="1" t="s">
        <v>51</v>
      </c>
      <c r="B1" s="2"/>
      <c r="N1" s="1" t="s">
        <v>0</v>
      </c>
      <c r="O1" s="2"/>
    </row>
    <row r="2" spans="1:25" x14ac:dyDescent="0.15">
      <c r="P2" s="3" t="s">
        <v>1</v>
      </c>
      <c r="W2" s="3" t="s">
        <v>1</v>
      </c>
    </row>
    <row r="3" spans="1:25" x14ac:dyDescent="0.15">
      <c r="A3" s="4"/>
      <c r="B3" s="5"/>
      <c r="C3" s="47" t="s">
        <v>52</v>
      </c>
      <c r="D3" s="48"/>
      <c r="E3" s="49"/>
      <c r="F3" s="50" t="s">
        <v>50</v>
      </c>
      <c r="G3" s="51"/>
      <c r="H3" s="52"/>
      <c r="I3" s="50" t="s">
        <v>49</v>
      </c>
      <c r="J3" s="51"/>
      <c r="K3" s="52"/>
      <c r="T3" s="3" t="s">
        <v>2</v>
      </c>
    </row>
    <row r="4" spans="1:25" x14ac:dyDescent="0.15">
      <c r="A4" s="6" t="s">
        <v>3</v>
      </c>
      <c r="B4" s="6"/>
      <c r="C4" s="43" t="s">
        <v>53</v>
      </c>
      <c r="D4" s="37" t="s">
        <v>5</v>
      </c>
      <c r="E4" s="37" t="s">
        <v>6</v>
      </c>
      <c r="F4" s="7" t="s">
        <v>53</v>
      </c>
      <c r="G4" s="7" t="s">
        <v>5</v>
      </c>
      <c r="H4" s="7" t="s">
        <v>6</v>
      </c>
      <c r="I4" s="37" t="s">
        <v>54</v>
      </c>
      <c r="J4" s="37" t="s">
        <v>5</v>
      </c>
      <c r="K4" s="37" t="s">
        <v>6</v>
      </c>
      <c r="M4" s="6" t="s">
        <v>7</v>
      </c>
      <c r="N4" s="8"/>
      <c r="O4" s="9"/>
      <c r="P4" s="7" t="s">
        <v>4</v>
      </c>
      <c r="Q4" s="7" t="s">
        <v>5</v>
      </c>
      <c r="R4" s="7" t="s">
        <v>6</v>
      </c>
      <c r="T4" s="10" t="s">
        <v>8</v>
      </c>
      <c r="U4" s="9"/>
      <c r="V4" s="9"/>
      <c r="W4" s="7" t="s">
        <v>9</v>
      </c>
      <c r="X4" s="7" t="s">
        <v>5</v>
      </c>
      <c r="Y4" s="7" t="s">
        <v>6</v>
      </c>
    </row>
    <row r="5" spans="1:25" x14ac:dyDescent="0.15">
      <c r="A5" s="11" t="s">
        <v>10</v>
      </c>
      <c r="B5" s="12" t="s">
        <v>11</v>
      </c>
      <c r="C5" s="38">
        <f>SUM(D5:E5)</f>
        <v>9112</v>
      </c>
      <c r="D5" s="38">
        <f>G5+J5</f>
        <v>4593</v>
      </c>
      <c r="E5" s="38">
        <f>H5+K5</f>
        <v>4519</v>
      </c>
      <c r="F5" s="13">
        <f>G5+H5</f>
        <v>8822</v>
      </c>
      <c r="G5" s="13">
        <f>SUM(G6:G10)</f>
        <v>4439</v>
      </c>
      <c r="H5" s="13">
        <f>SUM(H6:H10)</f>
        <v>4383</v>
      </c>
      <c r="I5" s="38">
        <f>SUM(J5:K5)</f>
        <v>290</v>
      </c>
      <c r="J5" s="38">
        <f>SUM(J6:J10)</f>
        <v>154</v>
      </c>
      <c r="K5" s="38">
        <f t="shared" ref="K5" si="0">SUM(K6:K10)</f>
        <v>136</v>
      </c>
      <c r="M5" s="53" t="s">
        <v>12</v>
      </c>
      <c r="N5" s="14" t="s">
        <v>10</v>
      </c>
      <c r="O5" s="15" t="s">
        <v>11</v>
      </c>
      <c r="P5" s="16">
        <f t="shared" ref="P5:P26" si="1">Q5+R5</f>
        <v>8822</v>
      </c>
      <c r="Q5" s="16">
        <f>G5</f>
        <v>4439</v>
      </c>
      <c r="R5" s="16">
        <f>H5</f>
        <v>4383</v>
      </c>
      <c r="T5" s="53" t="s">
        <v>12</v>
      </c>
      <c r="U5" s="17" t="s">
        <v>13</v>
      </c>
      <c r="V5" s="18" t="s">
        <v>11</v>
      </c>
      <c r="W5" s="19">
        <f t="shared" ref="W5:W14" si="2">X5+Y5</f>
        <v>16909</v>
      </c>
      <c r="X5" s="19">
        <f>SUM(Q5:Q6)</f>
        <v>8526</v>
      </c>
      <c r="Y5" s="19">
        <f>SUM(R5:R6)</f>
        <v>8383</v>
      </c>
    </row>
    <row r="6" spans="1:25" x14ac:dyDescent="0.15">
      <c r="A6" s="20">
        <v>0</v>
      </c>
      <c r="B6" s="15" t="s">
        <v>11</v>
      </c>
      <c r="C6" s="39">
        <f t="shared" ref="C6:C69" si="3">SUM(D6:E6)</f>
        <v>1907</v>
      </c>
      <c r="D6" s="44">
        <f t="shared" ref="D6:E69" si="4">G6+J6</f>
        <v>946</v>
      </c>
      <c r="E6" s="44">
        <f t="shared" si="4"/>
        <v>961</v>
      </c>
      <c r="F6" s="21">
        <f t="shared" ref="F6:F69" si="5">G6+H6</f>
        <v>1849</v>
      </c>
      <c r="G6" s="22">
        <v>915</v>
      </c>
      <c r="H6" s="22">
        <v>934</v>
      </c>
      <c r="I6" s="39">
        <f t="shared" ref="I6:I69" si="6">SUM(J6:K6)</f>
        <v>58</v>
      </c>
      <c r="J6" s="40">
        <v>31</v>
      </c>
      <c r="K6" s="40">
        <v>27</v>
      </c>
      <c r="M6" s="54"/>
      <c r="N6" s="23" t="s">
        <v>14</v>
      </c>
      <c r="O6" s="15" t="s">
        <v>11</v>
      </c>
      <c r="P6" s="16">
        <f t="shared" si="1"/>
        <v>8087</v>
      </c>
      <c r="Q6" s="16">
        <f>G11</f>
        <v>4087</v>
      </c>
      <c r="R6" s="16">
        <f>H11</f>
        <v>4000</v>
      </c>
      <c r="T6" s="54"/>
      <c r="U6" s="17" t="s">
        <v>15</v>
      </c>
      <c r="V6" s="18" t="s">
        <v>11</v>
      </c>
      <c r="W6" s="19">
        <f t="shared" si="2"/>
        <v>5944</v>
      </c>
      <c r="X6" s="19">
        <f>Q7</f>
        <v>3038</v>
      </c>
      <c r="Y6" s="19">
        <f>R7</f>
        <v>2906</v>
      </c>
    </row>
    <row r="7" spans="1:25" x14ac:dyDescent="0.15">
      <c r="A7" s="20">
        <v>1</v>
      </c>
      <c r="B7" s="15" t="s">
        <v>11</v>
      </c>
      <c r="C7" s="39">
        <f t="shared" si="3"/>
        <v>1809</v>
      </c>
      <c r="D7" s="44">
        <f t="shared" si="4"/>
        <v>917</v>
      </c>
      <c r="E7" s="44">
        <f t="shared" si="4"/>
        <v>892</v>
      </c>
      <c r="F7" s="21">
        <f t="shared" si="5"/>
        <v>1757</v>
      </c>
      <c r="G7" s="22">
        <v>886</v>
      </c>
      <c r="H7" s="22">
        <v>871</v>
      </c>
      <c r="I7" s="39">
        <f t="shared" si="6"/>
        <v>52</v>
      </c>
      <c r="J7" s="40">
        <v>31</v>
      </c>
      <c r="K7" s="40">
        <v>21</v>
      </c>
      <c r="M7" s="55"/>
      <c r="N7" s="23" t="s">
        <v>15</v>
      </c>
      <c r="O7" s="15" t="s">
        <v>11</v>
      </c>
      <c r="P7" s="16">
        <f t="shared" si="1"/>
        <v>5944</v>
      </c>
      <c r="Q7" s="16">
        <f>G17</f>
        <v>3038</v>
      </c>
      <c r="R7" s="16">
        <f>H17</f>
        <v>2906</v>
      </c>
      <c r="T7" s="55"/>
      <c r="U7" s="24" t="s">
        <v>16</v>
      </c>
      <c r="V7" s="24"/>
      <c r="W7" s="25">
        <f t="shared" si="2"/>
        <v>22853</v>
      </c>
      <c r="X7" s="25">
        <f>SUM(X5:X6)</f>
        <v>11564</v>
      </c>
      <c r="Y7" s="25">
        <f>SUM(Y5:Y6)</f>
        <v>11289</v>
      </c>
    </row>
    <row r="8" spans="1:25" x14ac:dyDescent="0.15">
      <c r="A8" s="20">
        <v>2</v>
      </c>
      <c r="B8" s="15" t="s">
        <v>11</v>
      </c>
      <c r="C8" s="39">
        <f t="shared" si="3"/>
        <v>1803</v>
      </c>
      <c r="D8" s="44">
        <f t="shared" si="4"/>
        <v>915</v>
      </c>
      <c r="E8" s="44">
        <f t="shared" si="4"/>
        <v>888</v>
      </c>
      <c r="F8" s="21">
        <f t="shared" si="5"/>
        <v>1743</v>
      </c>
      <c r="G8" s="22">
        <v>887</v>
      </c>
      <c r="H8" s="22">
        <v>856</v>
      </c>
      <c r="I8" s="39">
        <f t="shared" si="6"/>
        <v>60</v>
      </c>
      <c r="J8" s="40">
        <v>28</v>
      </c>
      <c r="K8" s="40">
        <v>32</v>
      </c>
      <c r="M8" s="53" t="s">
        <v>17</v>
      </c>
      <c r="N8" s="23" t="s">
        <v>18</v>
      </c>
      <c r="O8" s="15" t="s">
        <v>11</v>
      </c>
      <c r="P8" s="16">
        <f t="shared" si="1"/>
        <v>4369</v>
      </c>
      <c r="Q8" s="16">
        <f>G23</f>
        <v>2189</v>
      </c>
      <c r="R8" s="16">
        <f>H23</f>
        <v>2180</v>
      </c>
      <c r="T8" s="56" t="s">
        <v>19</v>
      </c>
      <c r="U8" s="26" t="s">
        <v>20</v>
      </c>
      <c r="V8" s="27" t="s">
        <v>21</v>
      </c>
      <c r="W8" s="19">
        <f t="shared" si="2"/>
        <v>50886</v>
      </c>
      <c r="X8" s="19">
        <f>SUM(Q8:Q12)</f>
        <v>24350</v>
      </c>
      <c r="Y8" s="19">
        <f>SUM(R8:R12)</f>
        <v>26536</v>
      </c>
    </row>
    <row r="9" spans="1:25" x14ac:dyDescent="0.15">
      <c r="A9" s="20">
        <v>3</v>
      </c>
      <c r="B9" s="15" t="s">
        <v>11</v>
      </c>
      <c r="C9" s="39">
        <f t="shared" si="3"/>
        <v>1770</v>
      </c>
      <c r="D9" s="44">
        <f t="shared" si="4"/>
        <v>902</v>
      </c>
      <c r="E9" s="44">
        <f t="shared" si="4"/>
        <v>868</v>
      </c>
      <c r="F9" s="21">
        <f t="shared" si="5"/>
        <v>1707</v>
      </c>
      <c r="G9" s="22">
        <v>869</v>
      </c>
      <c r="H9" s="22">
        <v>838</v>
      </c>
      <c r="I9" s="39">
        <f t="shared" si="6"/>
        <v>63</v>
      </c>
      <c r="J9" s="40">
        <v>33</v>
      </c>
      <c r="K9" s="40">
        <v>30</v>
      </c>
      <c r="M9" s="54"/>
      <c r="N9" s="23" t="s">
        <v>22</v>
      </c>
      <c r="O9" s="15" t="s">
        <v>11</v>
      </c>
      <c r="P9" s="16">
        <f t="shared" si="1"/>
        <v>6196</v>
      </c>
      <c r="Q9" s="16">
        <f>G29</f>
        <v>3001</v>
      </c>
      <c r="R9" s="16">
        <f>H29</f>
        <v>3195</v>
      </c>
      <c r="T9" s="54"/>
      <c r="U9" s="26" t="s">
        <v>23</v>
      </c>
      <c r="V9" s="27" t="s">
        <v>21</v>
      </c>
      <c r="W9" s="19">
        <f t="shared" si="2"/>
        <v>65357</v>
      </c>
      <c r="X9" s="19">
        <f>SUM(Q13:Q17)</f>
        <v>31469</v>
      </c>
      <c r="Y9" s="19">
        <f>SUM(R13:R17)</f>
        <v>33888</v>
      </c>
    </row>
    <row r="10" spans="1:25" x14ac:dyDescent="0.15">
      <c r="A10" s="20">
        <v>4</v>
      </c>
      <c r="B10" s="15" t="s">
        <v>11</v>
      </c>
      <c r="C10" s="39">
        <f t="shared" si="3"/>
        <v>1823</v>
      </c>
      <c r="D10" s="44">
        <f t="shared" si="4"/>
        <v>913</v>
      </c>
      <c r="E10" s="44">
        <f t="shared" si="4"/>
        <v>910</v>
      </c>
      <c r="F10" s="21">
        <f t="shared" si="5"/>
        <v>1766</v>
      </c>
      <c r="G10" s="22">
        <v>882</v>
      </c>
      <c r="H10" s="22">
        <v>884</v>
      </c>
      <c r="I10" s="39">
        <f t="shared" si="6"/>
        <v>57</v>
      </c>
      <c r="J10" s="40">
        <v>31</v>
      </c>
      <c r="K10" s="40">
        <v>26</v>
      </c>
      <c r="M10" s="54"/>
      <c r="N10" s="23" t="s">
        <v>24</v>
      </c>
      <c r="O10" s="15" t="s">
        <v>11</v>
      </c>
      <c r="P10" s="16">
        <f t="shared" si="1"/>
        <v>11199</v>
      </c>
      <c r="Q10" s="16">
        <f>G35</f>
        <v>5387</v>
      </c>
      <c r="R10" s="16">
        <f>H35</f>
        <v>5812</v>
      </c>
      <c r="T10" s="55"/>
      <c r="U10" s="24" t="s">
        <v>16</v>
      </c>
      <c r="V10" s="24"/>
      <c r="W10" s="25">
        <f t="shared" si="2"/>
        <v>116243</v>
      </c>
      <c r="X10" s="25">
        <f>SUM(X8:X9)</f>
        <v>55819</v>
      </c>
      <c r="Y10" s="25">
        <f>SUM(Y8:Y9)</f>
        <v>60424</v>
      </c>
    </row>
    <row r="11" spans="1:25" x14ac:dyDescent="0.15">
      <c r="A11" s="28" t="s">
        <v>14</v>
      </c>
      <c r="B11" s="12" t="s">
        <v>11</v>
      </c>
      <c r="C11" s="38">
        <f t="shared" si="3"/>
        <v>8394</v>
      </c>
      <c r="D11" s="38">
        <f t="shared" si="4"/>
        <v>4258</v>
      </c>
      <c r="E11" s="38">
        <f t="shared" si="4"/>
        <v>4136</v>
      </c>
      <c r="F11" s="13">
        <f t="shared" si="5"/>
        <v>8087</v>
      </c>
      <c r="G11" s="13">
        <f>SUM(G12:G16)</f>
        <v>4087</v>
      </c>
      <c r="H11" s="13">
        <f>SUM(H12:H16)</f>
        <v>4000</v>
      </c>
      <c r="I11" s="38">
        <f t="shared" si="6"/>
        <v>307</v>
      </c>
      <c r="J11" s="38">
        <f t="shared" ref="J11:K11" si="7">SUM(J12:J16)</f>
        <v>171</v>
      </c>
      <c r="K11" s="38">
        <f t="shared" si="7"/>
        <v>136</v>
      </c>
      <c r="M11" s="54"/>
      <c r="N11" s="23" t="s">
        <v>25</v>
      </c>
      <c r="O11" s="15" t="s">
        <v>11</v>
      </c>
      <c r="P11" s="16">
        <f t="shared" si="1"/>
        <v>13605</v>
      </c>
      <c r="Q11" s="16">
        <f>G41</f>
        <v>6486</v>
      </c>
      <c r="R11" s="16">
        <f>H41</f>
        <v>7119</v>
      </c>
      <c r="T11" s="56" t="s">
        <v>26</v>
      </c>
      <c r="U11" s="26" t="s">
        <v>27</v>
      </c>
      <c r="V11" s="27" t="s">
        <v>21</v>
      </c>
      <c r="W11" s="19">
        <f t="shared" si="2"/>
        <v>11835</v>
      </c>
      <c r="X11" s="19">
        <f>SUM(Q18:Q19)</f>
        <v>5584</v>
      </c>
      <c r="Y11" s="19">
        <f>SUM(R18:R19)</f>
        <v>6251</v>
      </c>
    </row>
    <row r="12" spans="1:25" x14ac:dyDescent="0.15">
      <c r="A12" s="20">
        <v>5</v>
      </c>
      <c r="B12" s="15" t="s">
        <v>11</v>
      </c>
      <c r="C12" s="39">
        <f t="shared" si="3"/>
        <v>1807</v>
      </c>
      <c r="D12" s="44">
        <f t="shared" si="4"/>
        <v>902</v>
      </c>
      <c r="E12" s="44">
        <f t="shared" si="4"/>
        <v>905</v>
      </c>
      <c r="F12" s="21">
        <f t="shared" si="5"/>
        <v>1739</v>
      </c>
      <c r="G12" s="22">
        <v>861</v>
      </c>
      <c r="H12" s="22">
        <v>878</v>
      </c>
      <c r="I12" s="39">
        <f t="shared" si="6"/>
        <v>68</v>
      </c>
      <c r="J12" s="40">
        <v>41</v>
      </c>
      <c r="K12" s="40">
        <v>27</v>
      </c>
      <c r="M12" s="54"/>
      <c r="N12" s="23" t="s">
        <v>28</v>
      </c>
      <c r="O12" s="15" t="s">
        <v>11</v>
      </c>
      <c r="P12" s="16">
        <f t="shared" si="1"/>
        <v>15517</v>
      </c>
      <c r="Q12" s="16">
        <f>G47</f>
        <v>7287</v>
      </c>
      <c r="R12" s="16">
        <f>H47</f>
        <v>8230</v>
      </c>
      <c r="T12" s="54"/>
      <c r="U12" s="26">
        <v>75</v>
      </c>
      <c r="V12" s="27" t="s">
        <v>29</v>
      </c>
      <c r="W12" s="19">
        <f t="shared" si="2"/>
        <v>13118</v>
      </c>
      <c r="X12" s="19">
        <f>SUM(Q20:Q25)</f>
        <v>4795</v>
      </c>
      <c r="Y12" s="19">
        <f>SUM(R20:R25)</f>
        <v>8323</v>
      </c>
    </row>
    <row r="13" spans="1:25" x14ac:dyDescent="0.15">
      <c r="A13" s="20">
        <v>6</v>
      </c>
      <c r="B13" s="15" t="s">
        <v>11</v>
      </c>
      <c r="C13" s="39">
        <f t="shared" si="3"/>
        <v>1773</v>
      </c>
      <c r="D13" s="44">
        <f t="shared" si="4"/>
        <v>922</v>
      </c>
      <c r="E13" s="44">
        <f t="shared" si="4"/>
        <v>851</v>
      </c>
      <c r="F13" s="21">
        <f t="shared" si="5"/>
        <v>1717</v>
      </c>
      <c r="G13" s="22">
        <v>897</v>
      </c>
      <c r="H13" s="22">
        <v>820</v>
      </c>
      <c r="I13" s="39">
        <f t="shared" si="6"/>
        <v>56</v>
      </c>
      <c r="J13" s="40">
        <v>25</v>
      </c>
      <c r="K13" s="40">
        <v>31</v>
      </c>
      <c r="M13" s="54"/>
      <c r="N13" s="23" t="s">
        <v>30</v>
      </c>
      <c r="O13" s="15" t="s">
        <v>11</v>
      </c>
      <c r="P13" s="16">
        <f t="shared" si="1"/>
        <v>15870</v>
      </c>
      <c r="Q13" s="16">
        <f>G53</f>
        <v>7483</v>
      </c>
      <c r="R13" s="16">
        <f>H53</f>
        <v>8387</v>
      </c>
      <c r="T13" s="55"/>
      <c r="U13" s="24" t="s">
        <v>16</v>
      </c>
      <c r="V13" s="24"/>
      <c r="W13" s="25">
        <f t="shared" si="2"/>
        <v>24953</v>
      </c>
      <c r="X13" s="25">
        <f>SUM(X11:X12)</f>
        <v>10379</v>
      </c>
      <c r="Y13" s="25">
        <f>SUM(Y11:Y12)</f>
        <v>14574</v>
      </c>
    </row>
    <row r="14" spans="1:25" x14ac:dyDescent="0.15">
      <c r="A14" s="20">
        <v>7</v>
      </c>
      <c r="B14" s="15" t="s">
        <v>11</v>
      </c>
      <c r="C14" s="39">
        <f t="shared" si="3"/>
        <v>1755</v>
      </c>
      <c r="D14" s="44">
        <f t="shared" si="4"/>
        <v>898</v>
      </c>
      <c r="E14" s="44">
        <f t="shared" si="4"/>
        <v>857</v>
      </c>
      <c r="F14" s="21">
        <f t="shared" si="5"/>
        <v>1685</v>
      </c>
      <c r="G14" s="22">
        <v>866</v>
      </c>
      <c r="H14" s="22">
        <v>819</v>
      </c>
      <c r="I14" s="39">
        <f t="shared" si="6"/>
        <v>70</v>
      </c>
      <c r="J14" s="40">
        <v>32</v>
      </c>
      <c r="K14" s="40">
        <v>38</v>
      </c>
      <c r="M14" s="54"/>
      <c r="N14" s="23" t="s">
        <v>31</v>
      </c>
      <c r="O14" s="15" t="s">
        <v>11</v>
      </c>
      <c r="P14" s="16">
        <f t="shared" si="1"/>
        <v>16690</v>
      </c>
      <c r="Q14" s="16">
        <f>G59</f>
        <v>7851</v>
      </c>
      <c r="R14" s="16">
        <f>H59</f>
        <v>8839</v>
      </c>
      <c r="T14" s="29" t="s">
        <v>32</v>
      </c>
      <c r="U14" s="30"/>
      <c r="V14" s="30"/>
      <c r="W14" s="25">
        <f t="shared" si="2"/>
        <v>164049</v>
      </c>
      <c r="X14" s="25">
        <f>X7+X10+X13</f>
        <v>77762</v>
      </c>
      <c r="Y14" s="25">
        <f>Y7+Y10+Y13</f>
        <v>86287</v>
      </c>
    </row>
    <row r="15" spans="1:25" x14ac:dyDescent="0.15">
      <c r="A15" s="20">
        <v>8</v>
      </c>
      <c r="B15" s="15" t="s">
        <v>11</v>
      </c>
      <c r="C15" s="39">
        <f t="shared" si="3"/>
        <v>1578</v>
      </c>
      <c r="D15" s="44">
        <f t="shared" si="4"/>
        <v>813</v>
      </c>
      <c r="E15" s="44">
        <f t="shared" si="4"/>
        <v>765</v>
      </c>
      <c r="F15" s="21">
        <f t="shared" si="5"/>
        <v>1522</v>
      </c>
      <c r="G15" s="22">
        <v>775</v>
      </c>
      <c r="H15" s="22">
        <v>747</v>
      </c>
      <c r="I15" s="39">
        <f t="shared" si="6"/>
        <v>56</v>
      </c>
      <c r="J15" s="40">
        <v>38</v>
      </c>
      <c r="K15" s="40">
        <v>18</v>
      </c>
      <c r="M15" s="54"/>
      <c r="N15" s="14" t="s">
        <v>33</v>
      </c>
      <c r="O15" s="15" t="s">
        <v>11</v>
      </c>
      <c r="P15" s="16">
        <f t="shared" si="1"/>
        <v>14719</v>
      </c>
      <c r="Q15" s="16">
        <f>G65</f>
        <v>7045</v>
      </c>
      <c r="R15" s="16">
        <f>H65</f>
        <v>7674</v>
      </c>
    </row>
    <row r="16" spans="1:25" x14ac:dyDescent="0.15">
      <c r="A16" s="20">
        <v>9</v>
      </c>
      <c r="B16" s="15" t="s">
        <v>11</v>
      </c>
      <c r="C16" s="39">
        <f t="shared" si="3"/>
        <v>1481</v>
      </c>
      <c r="D16" s="44">
        <f t="shared" si="4"/>
        <v>723</v>
      </c>
      <c r="E16" s="44">
        <f t="shared" si="4"/>
        <v>758</v>
      </c>
      <c r="F16" s="21">
        <f t="shared" si="5"/>
        <v>1424</v>
      </c>
      <c r="G16" s="22">
        <v>688</v>
      </c>
      <c r="H16" s="22">
        <v>736</v>
      </c>
      <c r="I16" s="39">
        <f t="shared" si="6"/>
        <v>57</v>
      </c>
      <c r="J16" s="40">
        <v>35</v>
      </c>
      <c r="K16" s="40">
        <v>22</v>
      </c>
      <c r="M16" s="54"/>
      <c r="N16" s="14" t="s">
        <v>34</v>
      </c>
      <c r="O16" s="15" t="s">
        <v>11</v>
      </c>
      <c r="P16" s="16">
        <f t="shared" si="1"/>
        <v>10822</v>
      </c>
      <c r="Q16" s="16">
        <f>G71</f>
        <v>5423</v>
      </c>
      <c r="R16" s="16">
        <f>H71</f>
        <v>5399</v>
      </c>
    </row>
    <row r="17" spans="1:25" x14ac:dyDescent="0.15">
      <c r="A17" s="31" t="s">
        <v>15</v>
      </c>
      <c r="B17" s="12" t="s">
        <v>11</v>
      </c>
      <c r="C17" s="38">
        <f t="shared" si="3"/>
        <v>6136</v>
      </c>
      <c r="D17" s="38">
        <f t="shared" si="4"/>
        <v>3142</v>
      </c>
      <c r="E17" s="38">
        <f t="shared" si="4"/>
        <v>2994</v>
      </c>
      <c r="F17" s="13">
        <f t="shared" si="5"/>
        <v>5944</v>
      </c>
      <c r="G17" s="13">
        <f>SUM(G18:G22)</f>
        <v>3038</v>
      </c>
      <c r="H17" s="13">
        <f>SUM(H18:H22)</f>
        <v>2906</v>
      </c>
      <c r="I17" s="38">
        <f t="shared" si="6"/>
        <v>192</v>
      </c>
      <c r="J17" s="38">
        <f t="shared" ref="J17" si="8">SUM(J18:J22)</f>
        <v>104</v>
      </c>
      <c r="K17" s="38">
        <f>SUM(K18:K22)</f>
        <v>88</v>
      </c>
      <c r="M17" s="55"/>
      <c r="N17" s="14" t="s">
        <v>35</v>
      </c>
      <c r="O17" s="15" t="s">
        <v>11</v>
      </c>
      <c r="P17" s="16">
        <f t="shared" si="1"/>
        <v>7256</v>
      </c>
      <c r="Q17" s="16">
        <f>G77</f>
        <v>3667</v>
      </c>
      <c r="R17" s="16">
        <f>H77</f>
        <v>3589</v>
      </c>
    </row>
    <row r="18" spans="1:25" x14ac:dyDescent="0.15">
      <c r="A18" s="20">
        <v>10</v>
      </c>
      <c r="B18" s="15" t="s">
        <v>11</v>
      </c>
      <c r="C18" s="39">
        <f t="shared" si="3"/>
        <v>1409</v>
      </c>
      <c r="D18" s="44">
        <f t="shared" si="4"/>
        <v>719</v>
      </c>
      <c r="E18" s="44">
        <f t="shared" si="4"/>
        <v>690</v>
      </c>
      <c r="F18" s="21">
        <f t="shared" si="5"/>
        <v>1365</v>
      </c>
      <c r="G18" s="22">
        <v>697</v>
      </c>
      <c r="H18" s="22">
        <v>668</v>
      </c>
      <c r="I18" s="39">
        <f t="shared" si="6"/>
        <v>44</v>
      </c>
      <c r="J18" s="40">
        <v>22</v>
      </c>
      <c r="K18" s="40">
        <v>22</v>
      </c>
      <c r="M18" s="53" t="s">
        <v>36</v>
      </c>
      <c r="N18" s="14" t="s">
        <v>37</v>
      </c>
      <c r="O18" s="15" t="s">
        <v>11</v>
      </c>
      <c r="P18" s="16">
        <f t="shared" si="1"/>
        <v>5360</v>
      </c>
      <c r="Q18" s="16">
        <f>G83</f>
        <v>2600</v>
      </c>
      <c r="R18" s="16">
        <f>H83</f>
        <v>2760</v>
      </c>
    </row>
    <row r="19" spans="1:25" x14ac:dyDescent="0.15">
      <c r="A19" s="20">
        <v>11</v>
      </c>
      <c r="B19" s="15" t="s">
        <v>11</v>
      </c>
      <c r="C19" s="39">
        <f t="shared" si="3"/>
        <v>1322</v>
      </c>
      <c r="D19" s="44">
        <f t="shared" si="4"/>
        <v>672</v>
      </c>
      <c r="E19" s="44">
        <f t="shared" si="4"/>
        <v>650</v>
      </c>
      <c r="F19" s="21">
        <f t="shared" si="5"/>
        <v>1283</v>
      </c>
      <c r="G19" s="22">
        <v>651</v>
      </c>
      <c r="H19" s="22">
        <v>632</v>
      </c>
      <c r="I19" s="39">
        <f t="shared" si="6"/>
        <v>39</v>
      </c>
      <c r="J19" s="40">
        <v>21</v>
      </c>
      <c r="K19" s="40">
        <v>18</v>
      </c>
      <c r="M19" s="54"/>
      <c r="N19" s="14" t="s">
        <v>38</v>
      </c>
      <c r="O19" s="15" t="s">
        <v>11</v>
      </c>
      <c r="P19" s="16">
        <f t="shared" si="1"/>
        <v>6475</v>
      </c>
      <c r="Q19" s="16">
        <f>G89</f>
        <v>2984</v>
      </c>
      <c r="R19" s="16">
        <f>H89</f>
        <v>3491</v>
      </c>
    </row>
    <row r="20" spans="1:25" x14ac:dyDescent="0.15">
      <c r="A20" s="20">
        <v>12</v>
      </c>
      <c r="B20" s="15" t="s">
        <v>11</v>
      </c>
      <c r="C20" s="39">
        <f t="shared" si="3"/>
        <v>1277</v>
      </c>
      <c r="D20" s="44">
        <f t="shared" si="4"/>
        <v>663</v>
      </c>
      <c r="E20" s="44">
        <f t="shared" si="4"/>
        <v>614</v>
      </c>
      <c r="F20" s="21">
        <f t="shared" si="5"/>
        <v>1230</v>
      </c>
      <c r="G20" s="22">
        <v>635</v>
      </c>
      <c r="H20" s="22">
        <v>595</v>
      </c>
      <c r="I20" s="39">
        <f t="shared" si="6"/>
        <v>47</v>
      </c>
      <c r="J20" s="40">
        <v>28</v>
      </c>
      <c r="K20" s="40">
        <v>19</v>
      </c>
      <c r="M20" s="54"/>
      <c r="N20" s="14" t="s">
        <v>39</v>
      </c>
      <c r="O20" s="15" t="s">
        <v>11</v>
      </c>
      <c r="P20" s="16">
        <f t="shared" si="1"/>
        <v>4809</v>
      </c>
      <c r="Q20" s="16">
        <f>G95</f>
        <v>2037</v>
      </c>
      <c r="R20" s="16">
        <f>H95</f>
        <v>2772</v>
      </c>
    </row>
    <row r="21" spans="1:25" x14ac:dyDescent="0.15">
      <c r="A21" s="20">
        <v>13</v>
      </c>
      <c r="B21" s="15" t="s">
        <v>11</v>
      </c>
      <c r="C21" s="39">
        <f t="shared" si="3"/>
        <v>1087</v>
      </c>
      <c r="D21" s="44">
        <f t="shared" si="4"/>
        <v>554</v>
      </c>
      <c r="E21" s="44">
        <f t="shared" si="4"/>
        <v>533</v>
      </c>
      <c r="F21" s="21">
        <f t="shared" si="5"/>
        <v>1055</v>
      </c>
      <c r="G21" s="22">
        <v>535</v>
      </c>
      <c r="H21" s="22">
        <v>520</v>
      </c>
      <c r="I21" s="39">
        <f t="shared" si="6"/>
        <v>32</v>
      </c>
      <c r="J21" s="40">
        <v>19</v>
      </c>
      <c r="K21" s="40">
        <v>13</v>
      </c>
      <c r="M21" s="54"/>
      <c r="N21" s="14" t="s">
        <v>40</v>
      </c>
      <c r="O21" s="15" t="s">
        <v>11</v>
      </c>
      <c r="P21" s="16">
        <f t="shared" si="1"/>
        <v>3779</v>
      </c>
      <c r="Q21" s="16">
        <f>G101</f>
        <v>1402</v>
      </c>
      <c r="R21" s="16">
        <f>H101</f>
        <v>2377</v>
      </c>
    </row>
    <row r="22" spans="1:25" x14ac:dyDescent="0.15">
      <c r="A22" s="20">
        <v>14</v>
      </c>
      <c r="B22" s="15" t="s">
        <v>11</v>
      </c>
      <c r="C22" s="39">
        <f t="shared" si="3"/>
        <v>1041</v>
      </c>
      <c r="D22" s="44">
        <f t="shared" si="4"/>
        <v>534</v>
      </c>
      <c r="E22" s="44">
        <f t="shared" si="4"/>
        <v>507</v>
      </c>
      <c r="F22" s="21">
        <f t="shared" si="5"/>
        <v>1011</v>
      </c>
      <c r="G22" s="22">
        <v>520</v>
      </c>
      <c r="H22" s="22">
        <v>491</v>
      </c>
      <c r="I22" s="39">
        <f t="shared" si="6"/>
        <v>30</v>
      </c>
      <c r="J22" s="40">
        <v>14</v>
      </c>
      <c r="K22" s="40">
        <v>16</v>
      </c>
      <c r="M22" s="54"/>
      <c r="N22" s="14" t="s">
        <v>41</v>
      </c>
      <c r="O22" s="15" t="s">
        <v>11</v>
      </c>
      <c r="P22" s="16">
        <f t="shared" si="1"/>
        <v>2779</v>
      </c>
      <c r="Q22" s="16">
        <f>G107</f>
        <v>915</v>
      </c>
      <c r="R22" s="16">
        <f>H107</f>
        <v>1864</v>
      </c>
    </row>
    <row r="23" spans="1:25" x14ac:dyDescent="0.15">
      <c r="A23" s="31" t="s">
        <v>18</v>
      </c>
      <c r="B23" s="12" t="s">
        <v>11</v>
      </c>
      <c r="C23" s="38">
        <f t="shared" si="3"/>
        <v>4517</v>
      </c>
      <c r="D23" s="38">
        <f t="shared" si="4"/>
        <v>2266</v>
      </c>
      <c r="E23" s="38">
        <f t="shared" si="4"/>
        <v>2251</v>
      </c>
      <c r="F23" s="13">
        <f t="shared" si="5"/>
        <v>4369</v>
      </c>
      <c r="G23" s="13">
        <f>SUM(G24:G28)</f>
        <v>2189</v>
      </c>
      <c r="H23" s="13">
        <f>SUM(H24:H28)</f>
        <v>2180</v>
      </c>
      <c r="I23" s="38">
        <f t="shared" si="6"/>
        <v>148</v>
      </c>
      <c r="J23" s="38">
        <f t="shared" ref="J23:K23" si="9">SUM(J24:J28)</f>
        <v>77</v>
      </c>
      <c r="K23" s="38">
        <f t="shared" si="9"/>
        <v>71</v>
      </c>
      <c r="M23" s="54"/>
      <c r="N23" s="14" t="s">
        <v>42</v>
      </c>
      <c r="O23" s="15" t="s">
        <v>11</v>
      </c>
      <c r="P23" s="16">
        <f t="shared" si="1"/>
        <v>1303</v>
      </c>
      <c r="Q23" s="16">
        <f>G113</f>
        <v>354</v>
      </c>
      <c r="R23" s="16">
        <f>H113</f>
        <v>949</v>
      </c>
    </row>
    <row r="24" spans="1:25" x14ac:dyDescent="0.15">
      <c r="A24" s="20">
        <v>15</v>
      </c>
      <c r="B24" s="15" t="s">
        <v>11</v>
      </c>
      <c r="C24" s="39">
        <f t="shared" si="3"/>
        <v>1003</v>
      </c>
      <c r="D24" s="44">
        <f t="shared" si="4"/>
        <v>493</v>
      </c>
      <c r="E24" s="44">
        <f t="shared" si="4"/>
        <v>510</v>
      </c>
      <c r="F24" s="21">
        <f t="shared" si="5"/>
        <v>975</v>
      </c>
      <c r="G24" s="22">
        <v>483</v>
      </c>
      <c r="H24" s="22">
        <v>492</v>
      </c>
      <c r="I24" s="39">
        <f t="shared" si="6"/>
        <v>28</v>
      </c>
      <c r="J24" s="40">
        <v>10</v>
      </c>
      <c r="K24" s="40">
        <v>18</v>
      </c>
      <c r="M24" s="54"/>
      <c r="N24" s="14" t="s">
        <v>43</v>
      </c>
      <c r="O24" s="15" t="s">
        <v>44</v>
      </c>
      <c r="P24" s="16">
        <f t="shared" si="1"/>
        <v>445</v>
      </c>
      <c r="Q24" s="16">
        <f>G119</f>
        <v>85</v>
      </c>
      <c r="R24" s="16">
        <f>H119</f>
        <v>360</v>
      </c>
    </row>
    <row r="25" spans="1:25" x14ac:dyDescent="0.15">
      <c r="A25" s="20">
        <v>16</v>
      </c>
      <c r="B25" s="15" t="s">
        <v>11</v>
      </c>
      <c r="C25" s="39">
        <f t="shared" si="3"/>
        <v>900</v>
      </c>
      <c r="D25" s="44">
        <f t="shared" si="4"/>
        <v>440</v>
      </c>
      <c r="E25" s="44">
        <f t="shared" si="4"/>
        <v>460</v>
      </c>
      <c r="F25" s="21">
        <f t="shared" si="5"/>
        <v>883</v>
      </c>
      <c r="G25" s="22">
        <v>431</v>
      </c>
      <c r="H25" s="22">
        <v>452</v>
      </c>
      <c r="I25" s="39">
        <f t="shared" si="6"/>
        <v>17</v>
      </c>
      <c r="J25" s="40">
        <v>9</v>
      </c>
      <c r="K25" s="40">
        <v>8</v>
      </c>
      <c r="M25" s="55"/>
      <c r="N25" s="27">
        <v>105</v>
      </c>
      <c r="O25" s="15" t="s">
        <v>45</v>
      </c>
      <c r="P25" s="16">
        <f t="shared" si="1"/>
        <v>3</v>
      </c>
      <c r="Q25" s="16">
        <f>G130</f>
        <v>2</v>
      </c>
      <c r="R25" s="16">
        <f>H130</f>
        <v>1</v>
      </c>
    </row>
    <row r="26" spans="1:25" x14ac:dyDescent="0.15">
      <c r="A26" s="20">
        <v>17</v>
      </c>
      <c r="B26" s="15" t="s">
        <v>11</v>
      </c>
      <c r="C26" s="39">
        <f t="shared" si="3"/>
        <v>838</v>
      </c>
      <c r="D26" s="44">
        <f t="shared" si="4"/>
        <v>444</v>
      </c>
      <c r="E26" s="44">
        <f t="shared" si="4"/>
        <v>394</v>
      </c>
      <c r="F26" s="21">
        <f t="shared" si="5"/>
        <v>807</v>
      </c>
      <c r="G26" s="22">
        <v>427</v>
      </c>
      <c r="H26" s="22">
        <v>380</v>
      </c>
      <c r="I26" s="39">
        <f t="shared" si="6"/>
        <v>31</v>
      </c>
      <c r="J26" s="40">
        <v>17</v>
      </c>
      <c r="K26" s="40">
        <v>14</v>
      </c>
      <c r="M26" s="32" t="s">
        <v>16</v>
      </c>
      <c r="N26" s="33"/>
      <c r="O26" s="30"/>
      <c r="P26" s="25">
        <f t="shared" si="1"/>
        <v>164049</v>
      </c>
      <c r="Q26" s="25">
        <f>SUM(Q5:Q25)</f>
        <v>77762</v>
      </c>
      <c r="R26" s="25">
        <f>SUM(R5:R25)</f>
        <v>86287</v>
      </c>
    </row>
    <row r="27" spans="1:25" x14ac:dyDescent="0.15">
      <c r="A27" s="20">
        <v>18</v>
      </c>
      <c r="B27" s="15" t="s">
        <v>11</v>
      </c>
      <c r="C27" s="39">
        <f t="shared" si="3"/>
        <v>877</v>
      </c>
      <c r="D27" s="44">
        <f t="shared" si="4"/>
        <v>426</v>
      </c>
      <c r="E27" s="44">
        <f t="shared" si="4"/>
        <v>451</v>
      </c>
      <c r="F27" s="21">
        <f t="shared" si="5"/>
        <v>852</v>
      </c>
      <c r="G27" s="22">
        <v>410</v>
      </c>
      <c r="H27" s="22">
        <v>442</v>
      </c>
      <c r="I27" s="39">
        <f t="shared" si="6"/>
        <v>25</v>
      </c>
      <c r="J27" s="40">
        <v>16</v>
      </c>
      <c r="K27" s="40">
        <v>9</v>
      </c>
    </row>
    <row r="28" spans="1:25" x14ac:dyDescent="0.15">
      <c r="A28" s="20">
        <v>19</v>
      </c>
      <c r="B28" s="15" t="s">
        <v>11</v>
      </c>
      <c r="C28" s="39">
        <f t="shared" si="3"/>
        <v>899</v>
      </c>
      <c r="D28" s="44">
        <f t="shared" si="4"/>
        <v>463</v>
      </c>
      <c r="E28" s="44">
        <f t="shared" si="4"/>
        <v>436</v>
      </c>
      <c r="F28" s="21">
        <f t="shared" si="5"/>
        <v>852</v>
      </c>
      <c r="G28" s="22">
        <v>438</v>
      </c>
      <c r="H28" s="22">
        <v>414</v>
      </c>
      <c r="I28" s="39">
        <f t="shared" si="6"/>
        <v>47</v>
      </c>
      <c r="J28" s="40">
        <v>25</v>
      </c>
      <c r="K28" s="40">
        <v>22</v>
      </c>
    </row>
    <row r="29" spans="1:25" x14ac:dyDescent="0.15">
      <c r="A29" s="28" t="s">
        <v>22</v>
      </c>
      <c r="B29" s="12" t="s">
        <v>11</v>
      </c>
      <c r="C29" s="38">
        <f t="shared" si="3"/>
        <v>6575</v>
      </c>
      <c r="D29" s="38">
        <f t="shared" si="4"/>
        <v>3195</v>
      </c>
      <c r="E29" s="38">
        <f t="shared" si="4"/>
        <v>3380</v>
      </c>
      <c r="F29" s="13">
        <f t="shared" si="5"/>
        <v>6196</v>
      </c>
      <c r="G29" s="13">
        <f>SUM(G30:G34)</f>
        <v>3001</v>
      </c>
      <c r="H29" s="13">
        <f>SUM(H30:H34)</f>
        <v>3195</v>
      </c>
      <c r="I29" s="38">
        <f t="shared" si="6"/>
        <v>379</v>
      </c>
      <c r="J29" s="38">
        <f t="shared" ref="J29:K29" si="10">SUM(J30:J34)</f>
        <v>194</v>
      </c>
      <c r="K29" s="38">
        <f t="shared" si="10"/>
        <v>185</v>
      </c>
      <c r="P29" s="3" t="s">
        <v>46</v>
      </c>
      <c r="W29" s="3" t="s">
        <v>46</v>
      </c>
    </row>
    <row r="30" spans="1:25" x14ac:dyDescent="0.15">
      <c r="A30" s="20">
        <v>20</v>
      </c>
      <c r="B30" s="15" t="s">
        <v>11</v>
      </c>
      <c r="C30" s="39">
        <f t="shared" si="3"/>
        <v>913</v>
      </c>
      <c r="D30" s="44">
        <f t="shared" si="4"/>
        <v>454</v>
      </c>
      <c r="E30" s="44">
        <f t="shared" si="4"/>
        <v>459</v>
      </c>
      <c r="F30" s="21">
        <f t="shared" si="5"/>
        <v>854</v>
      </c>
      <c r="G30" s="22">
        <v>421</v>
      </c>
      <c r="H30" s="22">
        <v>433</v>
      </c>
      <c r="I30" s="39">
        <f t="shared" si="6"/>
        <v>59</v>
      </c>
      <c r="J30" s="40">
        <v>33</v>
      </c>
      <c r="K30" s="40">
        <v>26</v>
      </c>
      <c r="T30" s="3" t="s">
        <v>2</v>
      </c>
    </row>
    <row r="31" spans="1:25" x14ac:dyDescent="0.15">
      <c r="A31" s="20">
        <v>21</v>
      </c>
      <c r="B31" s="15" t="s">
        <v>11</v>
      </c>
      <c r="C31" s="39">
        <f t="shared" si="3"/>
        <v>933</v>
      </c>
      <c r="D31" s="44">
        <f t="shared" si="4"/>
        <v>516</v>
      </c>
      <c r="E31" s="44">
        <f t="shared" si="4"/>
        <v>417</v>
      </c>
      <c r="F31" s="21">
        <f t="shared" si="5"/>
        <v>853</v>
      </c>
      <c r="G31" s="22">
        <v>477</v>
      </c>
      <c r="H31" s="22">
        <v>376</v>
      </c>
      <c r="I31" s="39">
        <f t="shared" si="6"/>
        <v>80</v>
      </c>
      <c r="J31" s="40">
        <v>39</v>
      </c>
      <c r="K31" s="40">
        <v>41</v>
      </c>
      <c r="M31" s="6" t="s">
        <v>7</v>
      </c>
      <c r="N31" s="8"/>
      <c r="O31" s="9"/>
      <c r="P31" s="7" t="s">
        <v>4</v>
      </c>
      <c r="Q31" s="7" t="s">
        <v>5</v>
      </c>
      <c r="R31" s="7" t="s">
        <v>6</v>
      </c>
      <c r="T31" s="10" t="s">
        <v>8</v>
      </c>
      <c r="U31" s="9"/>
      <c r="V31" s="9"/>
      <c r="W31" s="7" t="s">
        <v>9</v>
      </c>
      <c r="X31" s="7" t="s">
        <v>5</v>
      </c>
      <c r="Y31" s="7" t="s">
        <v>6</v>
      </c>
    </row>
    <row r="32" spans="1:25" x14ac:dyDescent="0.15">
      <c r="A32" s="20">
        <v>22</v>
      </c>
      <c r="B32" s="15" t="s">
        <v>11</v>
      </c>
      <c r="C32" s="39">
        <f t="shared" si="3"/>
        <v>1306</v>
      </c>
      <c r="D32" s="44">
        <f t="shared" si="4"/>
        <v>618</v>
      </c>
      <c r="E32" s="44">
        <f t="shared" si="4"/>
        <v>688</v>
      </c>
      <c r="F32" s="21">
        <f t="shared" si="5"/>
        <v>1250</v>
      </c>
      <c r="G32" s="22">
        <v>591</v>
      </c>
      <c r="H32" s="22">
        <v>659</v>
      </c>
      <c r="I32" s="39">
        <f t="shared" si="6"/>
        <v>56</v>
      </c>
      <c r="J32" s="40">
        <v>27</v>
      </c>
      <c r="K32" s="40">
        <v>29</v>
      </c>
      <c r="M32" s="53" t="s">
        <v>12</v>
      </c>
      <c r="N32" s="14" t="s">
        <v>10</v>
      </c>
      <c r="O32" s="15" t="s">
        <v>11</v>
      </c>
      <c r="P32" s="16">
        <f t="shared" ref="P32:P53" si="11">Q32+R32</f>
        <v>290</v>
      </c>
      <c r="Q32" s="46">
        <v>154</v>
      </c>
      <c r="R32" s="46">
        <v>136</v>
      </c>
      <c r="T32" s="53" t="s">
        <v>12</v>
      </c>
      <c r="U32" s="17" t="s">
        <v>13</v>
      </c>
      <c r="V32" s="18" t="s">
        <v>11</v>
      </c>
      <c r="W32" s="19">
        <f t="shared" ref="W32:W41" si="12">X32+Y32</f>
        <v>597</v>
      </c>
      <c r="X32" s="19">
        <f>SUM(Q32:Q33)</f>
        <v>325</v>
      </c>
      <c r="Y32" s="19">
        <f>SUM(R32:R33)</f>
        <v>272</v>
      </c>
    </row>
    <row r="33" spans="1:25" x14ac:dyDescent="0.15">
      <c r="A33" s="20">
        <v>23</v>
      </c>
      <c r="B33" s="15" t="s">
        <v>11</v>
      </c>
      <c r="C33" s="39">
        <f t="shared" si="3"/>
        <v>1599</v>
      </c>
      <c r="D33" s="44">
        <f t="shared" si="4"/>
        <v>729</v>
      </c>
      <c r="E33" s="44">
        <f t="shared" si="4"/>
        <v>870</v>
      </c>
      <c r="F33" s="21">
        <f t="shared" si="5"/>
        <v>1520</v>
      </c>
      <c r="G33" s="22">
        <v>686</v>
      </c>
      <c r="H33" s="22">
        <v>834</v>
      </c>
      <c r="I33" s="39">
        <f t="shared" si="6"/>
        <v>79</v>
      </c>
      <c r="J33" s="40">
        <v>43</v>
      </c>
      <c r="K33" s="40">
        <v>36</v>
      </c>
      <c r="M33" s="54"/>
      <c r="N33" s="23" t="s">
        <v>14</v>
      </c>
      <c r="O33" s="15" t="s">
        <v>11</v>
      </c>
      <c r="P33" s="16">
        <f t="shared" si="11"/>
        <v>307</v>
      </c>
      <c r="Q33" s="46">
        <v>171</v>
      </c>
      <c r="R33" s="46">
        <v>136</v>
      </c>
      <c r="T33" s="54"/>
      <c r="U33" s="17" t="s">
        <v>15</v>
      </c>
      <c r="V33" s="18" t="s">
        <v>11</v>
      </c>
      <c r="W33" s="19">
        <f t="shared" si="12"/>
        <v>192</v>
      </c>
      <c r="X33" s="19">
        <f>Q34</f>
        <v>104</v>
      </c>
      <c r="Y33" s="19">
        <f>R34</f>
        <v>88</v>
      </c>
    </row>
    <row r="34" spans="1:25" x14ac:dyDescent="0.15">
      <c r="A34" s="20">
        <v>24</v>
      </c>
      <c r="B34" s="15" t="s">
        <v>11</v>
      </c>
      <c r="C34" s="39">
        <f t="shared" si="3"/>
        <v>1824</v>
      </c>
      <c r="D34" s="44">
        <f t="shared" si="4"/>
        <v>878</v>
      </c>
      <c r="E34" s="44">
        <f t="shared" si="4"/>
        <v>946</v>
      </c>
      <c r="F34" s="21">
        <f t="shared" si="5"/>
        <v>1719</v>
      </c>
      <c r="G34" s="22">
        <v>826</v>
      </c>
      <c r="H34" s="22">
        <v>893</v>
      </c>
      <c r="I34" s="39">
        <f t="shared" si="6"/>
        <v>105</v>
      </c>
      <c r="J34" s="40">
        <v>52</v>
      </c>
      <c r="K34" s="40">
        <v>53</v>
      </c>
      <c r="M34" s="55"/>
      <c r="N34" s="23" t="s">
        <v>15</v>
      </c>
      <c r="O34" s="15" t="s">
        <v>11</v>
      </c>
      <c r="P34" s="16">
        <f t="shared" si="11"/>
        <v>192</v>
      </c>
      <c r="Q34" s="46">
        <v>104</v>
      </c>
      <c r="R34" s="46">
        <v>88</v>
      </c>
      <c r="T34" s="55"/>
      <c r="U34" s="24" t="s">
        <v>16</v>
      </c>
      <c r="V34" s="24"/>
      <c r="W34" s="25">
        <f t="shared" si="12"/>
        <v>789</v>
      </c>
      <c r="X34" s="25">
        <f>SUM(X32:X33)</f>
        <v>429</v>
      </c>
      <c r="Y34" s="25">
        <f>SUM(Y32:Y33)</f>
        <v>360</v>
      </c>
    </row>
    <row r="35" spans="1:25" x14ac:dyDescent="0.15">
      <c r="A35" s="28" t="s">
        <v>24</v>
      </c>
      <c r="B35" s="12" t="s">
        <v>11</v>
      </c>
      <c r="C35" s="38">
        <f t="shared" si="3"/>
        <v>12088</v>
      </c>
      <c r="D35" s="38">
        <f t="shared" si="4"/>
        <v>5827</v>
      </c>
      <c r="E35" s="38">
        <f t="shared" si="4"/>
        <v>6261</v>
      </c>
      <c r="F35" s="13">
        <f t="shared" si="5"/>
        <v>11199</v>
      </c>
      <c r="G35" s="13">
        <f>SUM(G36:G40)</f>
        <v>5387</v>
      </c>
      <c r="H35" s="13">
        <f>SUM(H36:H40)</f>
        <v>5812</v>
      </c>
      <c r="I35" s="38">
        <f t="shared" si="6"/>
        <v>889</v>
      </c>
      <c r="J35" s="38">
        <f t="shared" ref="J35:K35" si="13">SUM(J36:J40)</f>
        <v>440</v>
      </c>
      <c r="K35" s="38">
        <f t="shared" si="13"/>
        <v>449</v>
      </c>
      <c r="M35" s="53" t="s">
        <v>17</v>
      </c>
      <c r="N35" s="23" t="s">
        <v>18</v>
      </c>
      <c r="O35" s="15" t="s">
        <v>11</v>
      </c>
      <c r="P35" s="16">
        <f t="shared" si="11"/>
        <v>148</v>
      </c>
      <c r="Q35" s="46">
        <v>77</v>
      </c>
      <c r="R35" s="46">
        <v>71</v>
      </c>
      <c r="T35" s="56" t="s">
        <v>19</v>
      </c>
      <c r="U35" s="26" t="s">
        <v>20</v>
      </c>
      <c r="V35" s="27" t="s">
        <v>21</v>
      </c>
      <c r="W35" s="19">
        <f t="shared" si="12"/>
        <v>3952</v>
      </c>
      <c r="X35" s="19">
        <f>SUM(Q35:Q39)</f>
        <v>1909</v>
      </c>
      <c r="Y35" s="19">
        <f>SUM(R35:R39)</f>
        <v>2043</v>
      </c>
    </row>
    <row r="36" spans="1:25" x14ac:dyDescent="0.15">
      <c r="A36" s="20">
        <v>25</v>
      </c>
      <c r="B36" s="15" t="s">
        <v>11</v>
      </c>
      <c r="C36" s="39">
        <f t="shared" si="3"/>
        <v>2001</v>
      </c>
      <c r="D36" s="44">
        <f t="shared" si="4"/>
        <v>1010</v>
      </c>
      <c r="E36" s="44">
        <f t="shared" si="4"/>
        <v>991</v>
      </c>
      <c r="F36" s="21">
        <f t="shared" si="5"/>
        <v>1870</v>
      </c>
      <c r="G36" s="22">
        <v>946</v>
      </c>
      <c r="H36" s="22">
        <v>924</v>
      </c>
      <c r="I36" s="39">
        <f t="shared" si="6"/>
        <v>131</v>
      </c>
      <c r="J36" s="40">
        <v>64</v>
      </c>
      <c r="K36" s="40">
        <v>67</v>
      </c>
      <c r="M36" s="54"/>
      <c r="N36" s="23" t="s">
        <v>22</v>
      </c>
      <c r="O36" s="15" t="s">
        <v>11</v>
      </c>
      <c r="P36" s="16">
        <f t="shared" si="11"/>
        <v>379</v>
      </c>
      <c r="Q36" s="46">
        <v>194</v>
      </c>
      <c r="R36" s="46">
        <v>185</v>
      </c>
      <c r="T36" s="54"/>
      <c r="U36" s="26" t="s">
        <v>23</v>
      </c>
      <c r="V36" s="27" t="s">
        <v>21</v>
      </c>
      <c r="W36" s="19">
        <f t="shared" si="12"/>
        <v>2992</v>
      </c>
      <c r="X36" s="19">
        <f>SUM(Q40:Q44)</f>
        <v>1490</v>
      </c>
      <c r="Y36" s="19">
        <f>SUM(R40:R44)</f>
        <v>1502</v>
      </c>
    </row>
    <row r="37" spans="1:25" x14ac:dyDescent="0.15">
      <c r="A37" s="20">
        <v>26</v>
      </c>
      <c r="B37" s="15" t="s">
        <v>11</v>
      </c>
      <c r="C37" s="39">
        <f t="shared" si="3"/>
        <v>2163</v>
      </c>
      <c r="D37" s="44">
        <f t="shared" si="4"/>
        <v>1027</v>
      </c>
      <c r="E37" s="44">
        <f t="shared" si="4"/>
        <v>1136</v>
      </c>
      <c r="F37" s="21">
        <f t="shared" si="5"/>
        <v>2018</v>
      </c>
      <c r="G37" s="22">
        <v>947</v>
      </c>
      <c r="H37" s="22">
        <v>1071</v>
      </c>
      <c r="I37" s="39">
        <f t="shared" si="6"/>
        <v>145</v>
      </c>
      <c r="J37" s="40">
        <v>80</v>
      </c>
      <c r="K37" s="40">
        <v>65</v>
      </c>
      <c r="M37" s="54"/>
      <c r="N37" s="23" t="s">
        <v>24</v>
      </c>
      <c r="O37" s="15" t="s">
        <v>11</v>
      </c>
      <c r="P37" s="16">
        <f t="shared" si="11"/>
        <v>889</v>
      </c>
      <c r="Q37" s="46">
        <v>440</v>
      </c>
      <c r="R37" s="46">
        <v>449</v>
      </c>
      <c r="T37" s="55"/>
      <c r="U37" s="24" t="s">
        <v>16</v>
      </c>
      <c r="V37" s="24"/>
      <c r="W37" s="25">
        <f t="shared" si="12"/>
        <v>6944</v>
      </c>
      <c r="X37" s="25">
        <f>SUM(X35:X36)</f>
        <v>3399</v>
      </c>
      <c r="Y37" s="25">
        <f>SUM(Y35:Y36)</f>
        <v>3545</v>
      </c>
    </row>
    <row r="38" spans="1:25" x14ac:dyDescent="0.15">
      <c r="A38" s="20">
        <v>27</v>
      </c>
      <c r="B38" s="15" t="s">
        <v>11</v>
      </c>
      <c r="C38" s="39">
        <f t="shared" si="3"/>
        <v>2522</v>
      </c>
      <c r="D38" s="44">
        <f t="shared" si="4"/>
        <v>1224</v>
      </c>
      <c r="E38" s="44">
        <f t="shared" si="4"/>
        <v>1298</v>
      </c>
      <c r="F38" s="21">
        <f t="shared" si="5"/>
        <v>2342</v>
      </c>
      <c r="G38" s="22">
        <v>1126</v>
      </c>
      <c r="H38" s="22">
        <v>1216</v>
      </c>
      <c r="I38" s="39">
        <f t="shared" si="6"/>
        <v>180</v>
      </c>
      <c r="J38" s="40">
        <v>98</v>
      </c>
      <c r="K38" s="40">
        <v>82</v>
      </c>
      <c r="M38" s="54"/>
      <c r="N38" s="23" t="s">
        <v>25</v>
      </c>
      <c r="O38" s="15" t="s">
        <v>11</v>
      </c>
      <c r="P38" s="16">
        <f t="shared" si="11"/>
        <v>1319</v>
      </c>
      <c r="Q38" s="46">
        <v>622</v>
      </c>
      <c r="R38" s="46">
        <v>697</v>
      </c>
      <c r="T38" s="56" t="s">
        <v>26</v>
      </c>
      <c r="U38" s="26" t="s">
        <v>27</v>
      </c>
      <c r="V38" s="27" t="s">
        <v>21</v>
      </c>
      <c r="W38" s="19">
        <f t="shared" si="12"/>
        <v>291</v>
      </c>
      <c r="X38" s="19">
        <f>SUM(Q45:Q46)</f>
        <v>154</v>
      </c>
      <c r="Y38" s="19">
        <f>SUM(R45:R46)</f>
        <v>137</v>
      </c>
    </row>
    <row r="39" spans="1:25" x14ac:dyDescent="0.15">
      <c r="A39" s="20">
        <v>28</v>
      </c>
      <c r="B39" s="15" t="s">
        <v>11</v>
      </c>
      <c r="C39" s="39">
        <f t="shared" si="3"/>
        <v>2590</v>
      </c>
      <c r="D39" s="44">
        <f t="shared" si="4"/>
        <v>1223</v>
      </c>
      <c r="E39" s="44">
        <f t="shared" si="4"/>
        <v>1367</v>
      </c>
      <c r="F39" s="21">
        <f t="shared" si="5"/>
        <v>2399</v>
      </c>
      <c r="G39" s="22">
        <v>1135</v>
      </c>
      <c r="H39" s="22">
        <v>1264</v>
      </c>
      <c r="I39" s="39">
        <f t="shared" si="6"/>
        <v>191</v>
      </c>
      <c r="J39" s="40">
        <v>88</v>
      </c>
      <c r="K39" s="40">
        <v>103</v>
      </c>
      <c r="M39" s="54"/>
      <c r="N39" s="23" t="s">
        <v>28</v>
      </c>
      <c r="O39" s="15" t="s">
        <v>11</v>
      </c>
      <c r="P39" s="16">
        <f t="shared" si="11"/>
        <v>1217</v>
      </c>
      <c r="Q39" s="46">
        <v>576</v>
      </c>
      <c r="R39" s="46">
        <v>641</v>
      </c>
      <c r="T39" s="54"/>
      <c r="U39" s="26">
        <v>75</v>
      </c>
      <c r="V39" s="27" t="s">
        <v>29</v>
      </c>
      <c r="W39" s="19">
        <f t="shared" si="12"/>
        <v>120</v>
      </c>
      <c r="X39" s="19">
        <f>SUM(Q47:Q52)</f>
        <v>56</v>
      </c>
      <c r="Y39" s="19">
        <f>SUM(R47:R52)</f>
        <v>64</v>
      </c>
    </row>
    <row r="40" spans="1:25" x14ac:dyDescent="0.15">
      <c r="A40" s="20">
        <v>29</v>
      </c>
      <c r="B40" s="15" t="s">
        <v>11</v>
      </c>
      <c r="C40" s="39">
        <f t="shared" si="3"/>
        <v>2812</v>
      </c>
      <c r="D40" s="44">
        <f t="shared" si="4"/>
        <v>1343</v>
      </c>
      <c r="E40" s="44">
        <f t="shared" si="4"/>
        <v>1469</v>
      </c>
      <c r="F40" s="21">
        <f t="shared" si="5"/>
        <v>2570</v>
      </c>
      <c r="G40" s="22">
        <v>1233</v>
      </c>
      <c r="H40" s="22">
        <v>1337</v>
      </c>
      <c r="I40" s="39">
        <f t="shared" si="6"/>
        <v>242</v>
      </c>
      <c r="J40" s="40">
        <v>110</v>
      </c>
      <c r="K40" s="40">
        <v>132</v>
      </c>
      <c r="M40" s="54"/>
      <c r="N40" s="23" t="s">
        <v>30</v>
      </c>
      <c r="O40" s="15" t="s">
        <v>11</v>
      </c>
      <c r="P40" s="16">
        <f t="shared" si="11"/>
        <v>993</v>
      </c>
      <c r="Q40" s="46">
        <v>485</v>
      </c>
      <c r="R40" s="46">
        <v>508</v>
      </c>
      <c r="T40" s="55"/>
      <c r="U40" s="24" t="s">
        <v>16</v>
      </c>
      <c r="V40" s="24"/>
      <c r="W40" s="25">
        <f t="shared" si="12"/>
        <v>411</v>
      </c>
      <c r="X40" s="25">
        <f>SUM(X38:X39)</f>
        <v>210</v>
      </c>
      <c r="Y40" s="25">
        <f>SUM(Y38:Y39)</f>
        <v>201</v>
      </c>
    </row>
    <row r="41" spans="1:25" x14ac:dyDescent="0.15">
      <c r="A41" s="28" t="s">
        <v>25</v>
      </c>
      <c r="B41" s="12" t="s">
        <v>11</v>
      </c>
      <c r="C41" s="38">
        <f t="shared" si="3"/>
        <v>14924</v>
      </c>
      <c r="D41" s="38">
        <f t="shared" si="4"/>
        <v>7108</v>
      </c>
      <c r="E41" s="38">
        <f t="shared" si="4"/>
        <v>7816</v>
      </c>
      <c r="F41" s="13">
        <f t="shared" si="5"/>
        <v>13605</v>
      </c>
      <c r="G41" s="13">
        <f>SUM(G42:G46)</f>
        <v>6486</v>
      </c>
      <c r="H41" s="13">
        <f>SUM(H42:H46)</f>
        <v>7119</v>
      </c>
      <c r="I41" s="38">
        <f t="shared" si="6"/>
        <v>1319</v>
      </c>
      <c r="J41" s="38">
        <f t="shared" ref="J41:K41" si="14">SUM(J42:J46)</f>
        <v>622</v>
      </c>
      <c r="K41" s="38">
        <f t="shared" si="14"/>
        <v>697</v>
      </c>
      <c r="M41" s="54"/>
      <c r="N41" s="23" t="s">
        <v>31</v>
      </c>
      <c r="O41" s="15" t="s">
        <v>11</v>
      </c>
      <c r="P41" s="16">
        <f t="shared" si="11"/>
        <v>719</v>
      </c>
      <c r="Q41" s="46">
        <v>360</v>
      </c>
      <c r="R41" s="46">
        <v>359</v>
      </c>
      <c r="T41" s="29" t="s">
        <v>32</v>
      </c>
      <c r="U41" s="30"/>
      <c r="V41" s="30"/>
      <c r="W41" s="25">
        <f t="shared" si="12"/>
        <v>8144</v>
      </c>
      <c r="X41" s="25">
        <f>X34+X37+X40</f>
        <v>4038</v>
      </c>
      <c r="Y41" s="25">
        <f>Y34+Y37+Y40</f>
        <v>4106</v>
      </c>
    </row>
    <row r="42" spans="1:25" x14ac:dyDescent="0.15">
      <c r="A42" s="20">
        <v>30</v>
      </c>
      <c r="B42" s="15" t="s">
        <v>11</v>
      </c>
      <c r="C42" s="39">
        <f t="shared" si="3"/>
        <v>2925</v>
      </c>
      <c r="D42" s="44">
        <f t="shared" si="4"/>
        <v>1443</v>
      </c>
      <c r="E42" s="44">
        <f t="shared" si="4"/>
        <v>1482</v>
      </c>
      <c r="F42" s="21">
        <f t="shared" si="5"/>
        <v>2702</v>
      </c>
      <c r="G42" s="22">
        <v>1323</v>
      </c>
      <c r="H42" s="22">
        <v>1379</v>
      </c>
      <c r="I42" s="39">
        <f t="shared" si="6"/>
        <v>223</v>
      </c>
      <c r="J42" s="40">
        <v>120</v>
      </c>
      <c r="K42" s="40">
        <v>103</v>
      </c>
      <c r="M42" s="54"/>
      <c r="N42" s="14" t="s">
        <v>33</v>
      </c>
      <c r="O42" s="15" t="s">
        <v>11</v>
      </c>
      <c r="P42" s="16">
        <f t="shared" si="11"/>
        <v>541</v>
      </c>
      <c r="Q42" s="46">
        <v>277</v>
      </c>
      <c r="R42" s="46">
        <v>264</v>
      </c>
    </row>
    <row r="43" spans="1:25" x14ac:dyDescent="0.15">
      <c r="A43" s="20">
        <v>31</v>
      </c>
      <c r="B43" s="15" t="s">
        <v>11</v>
      </c>
      <c r="C43" s="39">
        <f t="shared" si="3"/>
        <v>2879</v>
      </c>
      <c r="D43" s="44">
        <f t="shared" si="4"/>
        <v>1365</v>
      </c>
      <c r="E43" s="44">
        <f t="shared" si="4"/>
        <v>1514</v>
      </c>
      <c r="F43" s="21">
        <f t="shared" si="5"/>
        <v>2623</v>
      </c>
      <c r="G43" s="22">
        <v>1257</v>
      </c>
      <c r="H43" s="22">
        <v>1366</v>
      </c>
      <c r="I43" s="39">
        <f t="shared" si="6"/>
        <v>256</v>
      </c>
      <c r="J43" s="40">
        <v>108</v>
      </c>
      <c r="K43" s="40">
        <v>148</v>
      </c>
      <c r="M43" s="54"/>
      <c r="N43" s="14" t="s">
        <v>34</v>
      </c>
      <c r="O43" s="15" t="s">
        <v>11</v>
      </c>
      <c r="P43" s="16">
        <f t="shared" si="11"/>
        <v>434</v>
      </c>
      <c r="Q43" s="46">
        <v>217</v>
      </c>
      <c r="R43" s="46">
        <v>217</v>
      </c>
    </row>
    <row r="44" spans="1:25" x14ac:dyDescent="0.15">
      <c r="A44" s="20">
        <v>32</v>
      </c>
      <c r="B44" s="15" t="s">
        <v>11</v>
      </c>
      <c r="C44" s="39">
        <f t="shared" si="3"/>
        <v>3006</v>
      </c>
      <c r="D44" s="44">
        <f t="shared" si="4"/>
        <v>1435</v>
      </c>
      <c r="E44" s="44">
        <f t="shared" si="4"/>
        <v>1571</v>
      </c>
      <c r="F44" s="21">
        <f t="shared" si="5"/>
        <v>2719</v>
      </c>
      <c r="G44" s="22">
        <v>1303</v>
      </c>
      <c r="H44" s="22">
        <v>1416</v>
      </c>
      <c r="I44" s="39">
        <f t="shared" si="6"/>
        <v>287</v>
      </c>
      <c r="J44" s="40">
        <v>132</v>
      </c>
      <c r="K44" s="40">
        <v>155</v>
      </c>
      <c r="M44" s="55"/>
      <c r="N44" s="14" t="s">
        <v>35</v>
      </c>
      <c r="O44" s="15" t="s">
        <v>11</v>
      </c>
      <c r="P44" s="16">
        <f t="shared" si="11"/>
        <v>305</v>
      </c>
      <c r="Q44" s="46">
        <v>151</v>
      </c>
      <c r="R44" s="46">
        <v>154</v>
      </c>
    </row>
    <row r="45" spans="1:25" x14ac:dyDescent="0.15">
      <c r="A45" s="20">
        <v>33</v>
      </c>
      <c r="B45" s="15" t="s">
        <v>11</v>
      </c>
      <c r="C45" s="39">
        <f t="shared" si="3"/>
        <v>3057</v>
      </c>
      <c r="D45" s="44">
        <f t="shared" si="4"/>
        <v>1416</v>
      </c>
      <c r="E45" s="44">
        <f t="shared" si="4"/>
        <v>1641</v>
      </c>
      <c r="F45" s="21">
        <f t="shared" si="5"/>
        <v>2774</v>
      </c>
      <c r="G45" s="22">
        <v>1285</v>
      </c>
      <c r="H45" s="22">
        <v>1489</v>
      </c>
      <c r="I45" s="39">
        <f t="shared" si="6"/>
        <v>283</v>
      </c>
      <c r="J45" s="40">
        <v>131</v>
      </c>
      <c r="K45" s="40">
        <v>152</v>
      </c>
      <c r="M45" s="53" t="s">
        <v>36</v>
      </c>
      <c r="N45" s="14" t="s">
        <v>37</v>
      </c>
      <c r="O45" s="15" t="s">
        <v>11</v>
      </c>
      <c r="P45" s="16">
        <f t="shared" si="11"/>
        <v>187</v>
      </c>
      <c r="Q45" s="46">
        <v>96</v>
      </c>
      <c r="R45" s="46">
        <v>91</v>
      </c>
    </row>
    <row r="46" spans="1:25" x14ac:dyDescent="0.15">
      <c r="A46" s="20">
        <v>34</v>
      </c>
      <c r="B46" s="15" t="s">
        <v>11</v>
      </c>
      <c r="C46" s="39">
        <f t="shared" si="3"/>
        <v>3057</v>
      </c>
      <c r="D46" s="44">
        <f t="shared" si="4"/>
        <v>1449</v>
      </c>
      <c r="E46" s="44">
        <f t="shared" si="4"/>
        <v>1608</v>
      </c>
      <c r="F46" s="21">
        <f t="shared" si="5"/>
        <v>2787</v>
      </c>
      <c r="G46" s="22">
        <v>1318</v>
      </c>
      <c r="H46" s="22">
        <v>1469</v>
      </c>
      <c r="I46" s="39">
        <f t="shared" si="6"/>
        <v>270</v>
      </c>
      <c r="J46" s="40">
        <v>131</v>
      </c>
      <c r="K46" s="40">
        <v>139</v>
      </c>
      <c r="M46" s="54"/>
      <c r="N46" s="14" t="s">
        <v>38</v>
      </c>
      <c r="O46" s="15" t="s">
        <v>11</v>
      </c>
      <c r="P46" s="16">
        <f t="shared" si="11"/>
        <v>104</v>
      </c>
      <c r="Q46" s="46">
        <v>58</v>
      </c>
      <c r="R46" s="46">
        <v>46</v>
      </c>
    </row>
    <row r="47" spans="1:25" x14ac:dyDescent="0.15">
      <c r="A47" s="28" t="s">
        <v>28</v>
      </c>
      <c r="B47" s="12" t="s">
        <v>11</v>
      </c>
      <c r="C47" s="38">
        <f t="shared" si="3"/>
        <v>16734</v>
      </c>
      <c r="D47" s="38">
        <f t="shared" si="4"/>
        <v>7863</v>
      </c>
      <c r="E47" s="38">
        <f t="shared" si="4"/>
        <v>8871</v>
      </c>
      <c r="F47" s="13">
        <f t="shared" si="5"/>
        <v>15517</v>
      </c>
      <c r="G47" s="13">
        <f>SUM(G48:G52)</f>
        <v>7287</v>
      </c>
      <c r="H47" s="13">
        <f>SUM(H48:H52)</f>
        <v>8230</v>
      </c>
      <c r="I47" s="38">
        <f t="shared" si="6"/>
        <v>1217</v>
      </c>
      <c r="J47" s="38">
        <f t="shared" ref="J47:K47" si="15">SUM(J48:J52)</f>
        <v>576</v>
      </c>
      <c r="K47" s="38">
        <f t="shared" si="15"/>
        <v>641</v>
      </c>
      <c r="M47" s="54"/>
      <c r="N47" s="14" t="s">
        <v>39</v>
      </c>
      <c r="O47" s="15" t="s">
        <v>11</v>
      </c>
      <c r="P47" s="16">
        <f t="shared" si="11"/>
        <v>44</v>
      </c>
      <c r="Q47" s="46">
        <v>26</v>
      </c>
      <c r="R47" s="46">
        <v>18</v>
      </c>
    </row>
    <row r="48" spans="1:25" x14ac:dyDescent="0.15">
      <c r="A48" s="20">
        <v>35</v>
      </c>
      <c r="B48" s="15" t="s">
        <v>11</v>
      </c>
      <c r="C48" s="39">
        <f t="shared" si="3"/>
        <v>3152</v>
      </c>
      <c r="D48" s="44">
        <f t="shared" si="4"/>
        <v>1485</v>
      </c>
      <c r="E48" s="44">
        <f t="shared" si="4"/>
        <v>1667</v>
      </c>
      <c r="F48" s="21">
        <f t="shared" si="5"/>
        <v>2927</v>
      </c>
      <c r="G48" s="22">
        <v>1381</v>
      </c>
      <c r="H48" s="22">
        <v>1546</v>
      </c>
      <c r="I48" s="39">
        <f t="shared" si="6"/>
        <v>225</v>
      </c>
      <c r="J48" s="40">
        <v>104</v>
      </c>
      <c r="K48" s="40">
        <v>121</v>
      </c>
      <c r="M48" s="54"/>
      <c r="N48" s="14" t="s">
        <v>40</v>
      </c>
      <c r="O48" s="15" t="s">
        <v>11</v>
      </c>
      <c r="P48" s="16">
        <f t="shared" si="11"/>
        <v>48</v>
      </c>
      <c r="Q48" s="46">
        <v>17</v>
      </c>
      <c r="R48" s="46">
        <v>31</v>
      </c>
    </row>
    <row r="49" spans="1:25" x14ac:dyDescent="0.15">
      <c r="A49" s="20">
        <v>36</v>
      </c>
      <c r="B49" s="15" t="s">
        <v>11</v>
      </c>
      <c r="C49" s="39">
        <f t="shared" si="3"/>
        <v>3248</v>
      </c>
      <c r="D49" s="44">
        <f t="shared" si="4"/>
        <v>1454</v>
      </c>
      <c r="E49" s="44">
        <f t="shared" si="4"/>
        <v>1794</v>
      </c>
      <c r="F49" s="21">
        <f t="shared" si="5"/>
        <v>2999</v>
      </c>
      <c r="G49" s="22">
        <v>1346</v>
      </c>
      <c r="H49" s="22">
        <v>1653</v>
      </c>
      <c r="I49" s="39">
        <f t="shared" si="6"/>
        <v>249</v>
      </c>
      <c r="J49" s="40">
        <v>108</v>
      </c>
      <c r="K49" s="40">
        <v>141</v>
      </c>
      <c r="M49" s="54"/>
      <c r="N49" s="14" t="s">
        <v>41</v>
      </c>
      <c r="O49" s="15" t="s">
        <v>11</v>
      </c>
      <c r="P49" s="16">
        <f t="shared" si="11"/>
        <v>19</v>
      </c>
      <c r="Q49" s="46">
        <v>6</v>
      </c>
      <c r="R49" s="46">
        <v>13</v>
      </c>
    </row>
    <row r="50" spans="1:25" x14ac:dyDescent="0.15">
      <c r="A50" s="20">
        <v>37</v>
      </c>
      <c r="B50" s="15" t="s">
        <v>11</v>
      </c>
      <c r="C50" s="39">
        <f t="shared" si="3"/>
        <v>3410</v>
      </c>
      <c r="D50" s="44">
        <f t="shared" si="4"/>
        <v>1600</v>
      </c>
      <c r="E50" s="44">
        <f t="shared" si="4"/>
        <v>1810</v>
      </c>
      <c r="F50" s="21">
        <f t="shared" si="5"/>
        <v>3166</v>
      </c>
      <c r="G50" s="22">
        <v>1479</v>
      </c>
      <c r="H50" s="22">
        <v>1687</v>
      </c>
      <c r="I50" s="39">
        <f t="shared" si="6"/>
        <v>244</v>
      </c>
      <c r="J50" s="40">
        <v>121</v>
      </c>
      <c r="K50" s="40">
        <v>123</v>
      </c>
      <c r="M50" s="54"/>
      <c r="N50" s="14" t="s">
        <v>42</v>
      </c>
      <c r="O50" s="15" t="s">
        <v>11</v>
      </c>
      <c r="P50" s="16">
        <f t="shared" si="11"/>
        <v>8</v>
      </c>
      <c r="Q50" s="46">
        <v>6</v>
      </c>
      <c r="R50" s="46">
        <v>2</v>
      </c>
    </row>
    <row r="51" spans="1:25" x14ac:dyDescent="0.15">
      <c r="A51" s="20">
        <v>38</v>
      </c>
      <c r="B51" s="15" t="s">
        <v>11</v>
      </c>
      <c r="C51" s="39">
        <f t="shared" si="3"/>
        <v>3536</v>
      </c>
      <c r="D51" s="44">
        <f t="shared" si="4"/>
        <v>1747</v>
      </c>
      <c r="E51" s="44">
        <f t="shared" si="4"/>
        <v>1789</v>
      </c>
      <c r="F51" s="21">
        <f t="shared" si="5"/>
        <v>3290</v>
      </c>
      <c r="G51" s="22">
        <v>1628</v>
      </c>
      <c r="H51" s="22">
        <v>1662</v>
      </c>
      <c r="I51" s="39">
        <f t="shared" si="6"/>
        <v>246</v>
      </c>
      <c r="J51" s="40">
        <v>119</v>
      </c>
      <c r="K51" s="40">
        <v>127</v>
      </c>
      <c r="M51" s="54"/>
      <c r="N51" s="14" t="s">
        <v>43</v>
      </c>
      <c r="O51" s="15" t="s">
        <v>44</v>
      </c>
      <c r="P51" s="16">
        <f t="shared" si="11"/>
        <v>1</v>
      </c>
      <c r="Q51" s="46">
        <v>1</v>
      </c>
      <c r="R51" s="46">
        <v>0</v>
      </c>
    </row>
    <row r="52" spans="1:25" x14ac:dyDescent="0.15">
      <c r="A52" s="20">
        <v>39</v>
      </c>
      <c r="B52" s="15" t="s">
        <v>11</v>
      </c>
      <c r="C52" s="39">
        <f t="shared" si="3"/>
        <v>3388</v>
      </c>
      <c r="D52" s="44">
        <f t="shared" si="4"/>
        <v>1577</v>
      </c>
      <c r="E52" s="44">
        <f t="shared" si="4"/>
        <v>1811</v>
      </c>
      <c r="F52" s="21">
        <f t="shared" si="5"/>
        <v>3135</v>
      </c>
      <c r="G52" s="22">
        <v>1453</v>
      </c>
      <c r="H52" s="22">
        <v>1682</v>
      </c>
      <c r="I52" s="39">
        <f t="shared" si="6"/>
        <v>253</v>
      </c>
      <c r="J52" s="40">
        <v>124</v>
      </c>
      <c r="K52" s="40">
        <v>129</v>
      </c>
      <c r="M52" s="55"/>
      <c r="N52" s="27">
        <v>105</v>
      </c>
      <c r="O52" s="15" t="s">
        <v>45</v>
      </c>
      <c r="P52" s="16">
        <f t="shared" si="11"/>
        <v>0</v>
      </c>
      <c r="Q52" s="46">
        <v>0</v>
      </c>
      <c r="R52" s="46">
        <v>0</v>
      </c>
    </row>
    <row r="53" spans="1:25" x14ac:dyDescent="0.15">
      <c r="A53" s="31" t="s">
        <v>30</v>
      </c>
      <c r="B53" s="12" t="s">
        <v>11</v>
      </c>
      <c r="C53" s="38">
        <f t="shared" si="3"/>
        <v>16863</v>
      </c>
      <c r="D53" s="38">
        <f t="shared" si="4"/>
        <v>7968</v>
      </c>
      <c r="E53" s="38">
        <f t="shared" si="4"/>
        <v>8895</v>
      </c>
      <c r="F53" s="13">
        <f t="shared" si="5"/>
        <v>15870</v>
      </c>
      <c r="G53" s="13">
        <f>SUM(G54:G58)</f>
        <v>7483</v>
      </c>
      <c r="H53" s="13">
        <f>SUM(H54:H58)</f>
        <v>8387</v>
      </c>
      <c r="I53" s="38">
        <f t="shared" si="6"/>
        <v>993</v>
      </c>
      <c r="J53" s="38">
        <f t="shared" ref="J53:K53" si="16">SUM(J54:J58)</f>
        <v>485</v>
      </c>
      <c r="K53" s="38">
        <f t="shared" si="16"/>
        <v>508</v>
      </c>
      <c r="M53" s="32" t="s">
        <v>16</v>
      </c>
      <c r="N53" s="33"/>
      <c r="O53" s="30"/>
      <c r="P53" s="25">
        <f t="shared" si="11"/>
        <v>8144</v>
      </c>
      <c r="Q53" s="25">
        <f>SUM(Q32:Q52)</f>
        <v>4038</v>
      </c>
      <c r="R53" s="25">
        <f>SUM(R32:R52)</f>
        <v>4106</v>
      </c>
    </row>
    <row r="54" spans="1:25" x14ac:dyDescent="0.15">
      <c r="A54" s="20">
        <v>40</v>
      </c>
      <c r="B54" s="15" t="s">
        <v>11</v>
      </c>
      <c r="C54" s="39">
        <f t="shared" si="3"/>
        <v>3287</v>
      </c>
      <c r="D54" s="44">
        <f t="shared" si="4"/>
        <v>1580</v>
      </c>
      <c r="E54" s="44">
        <f t="shared" si="4"/>
        <v>1707</v>
      </c>
      <c r="F54" s="21">
        <f t="shared" si="5"/>
        <v>3059</v>
      </c>
      <c r="G54" s="22">
        <v>1458</v>
      </c>
      <c r="H54" s="22">
        <v>1601</v>
      </c>
      <c r="I54" s="39">
        <f t="shared" si="6"/>
        <v>228</v>
      </c>
      <c r="J54" s="40">
        <v>122</v>
      </c>
      <c r="K54" s="40">
        <v>106</v>
      </c>
    </row>
    <row r="55" spans="1:25" x14ac:dyDescent="0.15">
      <c r="A55" s="20">
        <v>41</v>
      </c>
      <c r="B55" s="15" t="s">
        <v>11</v>
      </c>
      <c r="C55" s="39">
        <f t="shared" si="3"/>
        <v>3267</v>
      </c>
      <c r="D55" s="44">
        <f t="shared" si="4"/>
        <v>1572</v>
      </c>
      <c r="E55" s="44">
        <f t="shared" si="4"/>
        <v>1695</v>
      </c>
      <c r="F55" s="21">
        <f t="shared" si="5"/>
        <v>3057</v>
      </c>
      <c r="G55" s="22">
        <v>1474</v>
      </c>
      <c r="H55" s="22">
        <v>1583</v>
      </c>
      <c r="I55" s="39">
        <f t="shared" si="6"/>
        <v>210</v>
      </c>
      <c r="J55" s="40">
        <v>98</v>
      </c>
      <c r="K55" s="40">
        <v>112</v>
      </c>
    </row>
    <row r="56" spans="1:25" x14ac:dyDescent="0.15">
      <c r="A56" s="20">
        <v>42</v>
      </c>
      <c r="B56" s="15" t="s">
        <v>11</v>
      </c>
      <c r="C56" s="39">
        <f t="shared" si="3"/>
        <v>3358</v>
      </c>
      <c r="D56" s="44">
        <f t="shared" si="4"/>
        <v>1594</v>
      </c>
      <c r="E56" s="44">
        <f t="shared" si="4"/>
        <v>1764</v>
      </c>
      <c r="F56" s="21">
        <f t="shared" si="5"/>
        <v>3159</v>
      </c>
      <c r="G56" s="22">
        <v>1492</v>
      </c>
      <c r="H56" s="22">
        <v>1667</v>
      </c>
      <c r="I56" s="39">
        <f t="shared" si="6"/>
        <v>199</v>
      </c>
      <c r="J56" s="40">
        <v>102</v>
      </c>
      <c r="K56" s="40">
        <v>97</v>
      </c>
      <c r="P56" s="3" t="s">
        <v>47</v>
      </c>
      <c r="W56" s="3" t="s">
        <v>47</v>
      </c>
    </row>
    <row r="57" spans="1:25" x14ac:dyDescent="0.15">
      <c r="A57" s="20">
        <v>43</v>
      </c>
      <c r="B57" s="15" t="s">
        <v>11</v>
      </c>
      <c r="C57" s="39">
        <f t="shared" si="3"/>
        <v>3479</v>
      </c>
      <c r="D57" s="44">
        <f t="shared" si="4"/>
        <v>1598</v>
      </c>
      <c r="E57" s="44">
        <f t="shared" si="4"/>
        <v>1881</v>
      </c>
      <c r="F57" s="21">
        <f t="shared" si="5"/>
        <v>3305</v>
      </c>
      <c r="G57" s="22">
        <v>1517</v>
      </c>
      <c r="H57" s="22">
        <v>1788</v>
      </c>
      <c r="I57" s="39">
        <f t="shared" si="6"/>
        <v>174</v>
      </c>
      <c r="J57" s="40">
        <v>81</v>
      </c>
      <c r="K57" s="40">
        <v>93</v>
      </c>
      <c r="T57" s="3" t="s">
        <v>2</v>
      </c>
    </row>
    <row r="58" spans="1:25" x14ac:dyDescent="0.15">
      <c r="A58" s="20">
        <v>44</v>
      </c>
      <c r="B58" s="15" t="s">
        <v>11</v>
      </c>
      <c r="C58" s="39">
        <f t="shared" si="3"/>
        <v>3472</v>
      </c>
      <c r="D58" s="44">
        <f t="shared" si="4"/>
        <v>1624</v>
      </c>
      <c r="E58" s="44">
        <f t="shared" si="4"/>
        <v>1848</v>
      </c>
      <c r="F58" s="21">
        <f t="shared" si="5"/>
        <v>3290</v>
      </c>
      <c r="G58" s="22">
        <v>1542</v>
      </c>
      <c r="H58" s="22">
        <v>1748</v>
      </c>
      <c r="I58" s="39">
        <f t="shared" si="6"/>
        <v>182</v>
      </c>
      <c r="J58" s="40">
        <v>82</v>
      </c>
      <c r="K58" s="40">
        <v>100</v>
      </c>
      <c r="M58" s="6" t="s">
        <v>7</v>
      </c>
      <c r="N58" s="8"/>
      <c r="O58" s="9"/>
      <c r="P58" s="7" t="s">
        <v>4</v>
      </c>
      <c r="Q58" s="7" t="s">
        <v>5</v>
      </c>
      <c r="R58" s="7" t="s">
        <v>6</v>
      </c>
      <c r="T58" s="10" t="s">
        <v>8</v>
      </c>
      <c r="U58" s="9"/>
      <c r="V58" s="9"/>
      <c r="W58" s="7" t="s">
        <v>9</v>
      </c>
      <c r="X58" s="7" t="s">
        <v>5</v>
      </c>
      <c r="Y58" s="7" t="s">
        <v>6</v>
      </c>
    </row>
    <row r="59" spans="1:25" x14ac:dyDescent="0.15">
      <c r="A59" s="28" t="s">
        <v>31</v>
      </c>
      <c r="B59" s="12" t="s">
        <v>11</v>
      </c>
      <c r="C59" s="38">
        <f t="shared" si="3"/>
        <v>17409</v>
      </c>
      <c r="D59" s="38">
        <f t="shared" si="4"/>
        <v>8211</v>
      </c>
      <c r="E59" s="38">
        <f t="shared" si="4"/>
        <v>9198</v>
      </c>
      <c r="F59" s="13">
        <f t="shared" si="5"/>
        <v>16690</v>
      </c>
      <c r="G59" s="13">
        <f>SUM(G60:G64)</f>
        <v>7851</v>
      </c>
      <c r="H59" s="13">
        <f>SUM(H60:H64)</f>
        <v>8839</v>
      </c>
      <c r="I59" s="38">
        <f t="shared" si="6"/>
        <v>719</v>
      </c>
      <c r="J59" s="38">
        <f t="shared" ref="J59:K59" si="17">SUM(J60:J64)</f>
        <v>360</v>
      </c>
      <c r="K59" s="38">
        <f t="shared" si="17"/>
        <v>359</v>
      </c>
      <c r="M59" s="53" t="s">
        <v>12</v>
      </c>
      <c r="N59" s="14" t="s">
        <v>10</v>
      </c>
      <c r="O59" s="15" t="s">
        <v>11</v>
      </c>
      <c r="P59" s="16">
        <f t="shared" ref="P59:P80" si="18">Q59+R59</f>
        <v>9112</v>
      </c>
      <c r="Q59" s="16">
        <f t="shared" ref="Q59:R74" si="19">Q5+Q32</f>
        <v>4593</v>
      </c>
      <c r="R59" s="16">
        <f t="shared" si="19"/>
        <v>4519</v>
      </c>
      <c r="T59" s="53" t="s">
        <v>12</v>
      </c>
      <c r="U59" s="17" t="s">
        <v>13</v>
      </c>
      <c r="V59" s="18" t="s">
        <v>11</v>
      </c>
      <c r="W59" s="19">
        <f>SUM(P59:P60)</f>
        <v>17506</v>
      </c>
      <c r="X59" s="19">
        <f>SUM(Q59:Q60)</f>
        <v>8851</v>
      </c>
      <c r="Y59" s="19">
        <f>SUM(R59:R60)</f>
        <v>8655</v>
      </c>
    </row>
    <row r="60" spans="1:25" x14ac:dyDescent="0.15">
      <c r="A60" s="20">
        <v>45</v>
      </c>
      <c r="B60" s="15" t="s">
        <v>11</v>
      </c>
      <c r="C60" s="39">
        <f t="shared" si="3"/>
        <v>3448</v>
      </c>
      <c r="D60" s="44">
        <f t="shared" si="4"/>
        <v>1622</v>
      </c>
      <c r="E60" s="44">
        <f t="shared" si="4"/>
        <v>1826</v>
      </c>
      <c r="F60" s="21">
        <f t="shared" si="5"/>
        <v>3271</v>
      </c>
      <c r="G60" s="22">
        <v>1538</v>
      </c>
      <c r="H60" s="22">
        <v>1733</v>
      </c>
      <c r="I60" s="39">
        <f t="shared" si="6"/>
        <v>177</v>
      </c>
      <c r="J60" s="40">
        <v>84</v>
      </c>
      <c r="K60" s="40">
        <v>93</v>
      </c>
      <c r="M60" s="54"/>
      <c r="N60" s="23" t="s">
        <v>14</v>
      </c>
      <c r="O60" s="15" t="s">
        <v>11</v>
      </c>
      <c r="P60" s="16">
        <f t="shared" si="18"/>
        <v>8394</v>
      </c>
      <c r="Q60" s="16">
        <f t="shared" si="19"/>
        <v>4258</v>
      </c>
      <c r="R60" s="16">
        <f t="shared" si="19"/>
        <v>4136</v>
      </c>
      <c r="T60" s="54"/>
      <c r="U60" s="17" t="s">
        <v>15</v>
      </c>
      <c r="V60" s="18" t="s">
        <v>11</v>
      </c>
      <c r="W60" s="19">
        <f>P61</f>
        <v>6136</v>
      </c>
      <c r="X60" s="19">
        <f>Q61</f>
        <v>3142</v>
      </c>
      <c r="Y60" s="19">
        <f>R61</f>
        <v>2994</v>
      </c>
    </row>
    <row r="61" spans="1:25" x14ac:dyDescent="0.15">
      <c r="A61" s="20">
        <v>46</v>
      </c>
      <c r="B61" s="15" t="s">
        <v>11</v>
      </c>
      <c r="C61" s="39">
        <f t="shared" si="3"/>
        <v>3409</v>
      </c>
      <c r="D61" s="44">
        <f t="shared" si="4"/>
        <v>1616</v>
      </c>
      <c r="E61" s="44">
        <f t="shared" si="4"/>
        <v>1793</v>
      </c>
      <c r="F61" s="21">
        <f t="shared" si="5"/>
        <v>3256</v>
      </c>
      <c r="G61" s="22">
        <v>1533</v>
      </c>
      <c r="H61" s="22">
        <v>1723</v>
      </c>
      <c r="I61" s="39">
        <f t="shared" si="6"/>
        <v>153</v>
      </c>
      <c r="J61" s="40">
        <v>83</v>
      </c>
      <c r="K61" s="40">
        <v>70</v>
      </c>
      <c r="M61" s="55"/>
      <c r="N61" s="23" t="s">
        <v>15</v>
      </c>
      <c r="O61" s="15" t="s">
        <v>11</v>
      </c>
      <c r="P61" s="16">
        <f t="shared" si="18"/>
        <v>6136</v>
      </c>
      <c r="Q61" s="16">
        <f t="shared" si="19"/>
        <v>3142</v>
      </c>
      <c r="R61" s="16">
        <f t="shared" si="19"/>
        <v>2994</v>
      </c>
      <c r="T61" s="55"/>
      <c r="U61" s="24" t="s">
        <v>16</v>
      </c>
      <c r="V61" s="24"/>
      <c r="W61" s="25">
        <f>SUM(W59:W60)</f>
        <v>23642</v>
      </c>
      <c r="X61" s="25">
        <f>SUM(X59:X60)</f>
        <v>11993</v>
      </c>
      <c r="Y61" s="25">
        <f>SUM(Y59:Y60)</f>
        <v>11649</v>
      </c>
    </row>
    <row r="62" spans="1:25" x14ac:dyDescent="0.15">
      <c r="A62" s="20">
        <v>47</v>
      </c>
      <c r="B62" s="15" t="s">
        <v>11</v>
      </c>
      <c r="C62" s="39">
        <f t="shared" si="3"/>
        <v>3594</v>
      </c>
      <c r="D62" s="44">
        <f t="shared" si="4"/>
        <v>1700</v>
      </c>
      <c r="E62" s="44">
        <f t="shared" si="4"/>
        <v>1894</v>
      </c>
      <c r="F62" s="21">
        <f t="shared" si="5"/>
        <v>3457</v>
      </c>
      <c r="G62" s="22">
        <v>1637</v>
      </c>
      <c r="H62" s="22">
        <v>1820</v>
      </c>
      <c r="I62" s="39">
        <f t="shared" si="6"/>
        <v>137</v>
      </c>
      <c r="J62" s="40">
        <v>63</v>
      </c>
      <c r="K62" s="40">
        <v>74</v>
      </c>
      <c r="M62" s="53" t="s">
        <v>17</v>
      </c>
      <c r="N62" s="23" t="s">
        <v>18</v>
      </c>
      <c r="O62" s="15" t="s">
        <v>11</v>
      </c>
      <c r="P62" s="16">
        <f t="shared" si="18"/>
        <v>4517</v>
      </c>
      <c r="Q62" s="16">
        <f t="shared" si="19"/>
        <v>2266</v>
      </c>
      <c r="R62" s="16">
        <f t="shared" si="19"/>
        <v>2251</v>
      </c>
      <c r="T62" s="56" t="s">
        <v>19</v>
      </c>
      <c r="U62" s="26" t="s">
        <v>20</v>
      </c>
      <c r="V62" s="27" t="s">
        <v>21</v>
      </c>
      <c r="W62" s="19">
        <f>SUM(P62:P66)</f>
        <v>54838</v>
      </c>
      <c r="X62" s="19">
        <f>SUM(Q62:Q66)</f>
        <v>26259</v>
      </c>
      <c r="Y62" s="19">
        <f>SUM(R62:R66)</f>
        <v>28579</v>
      </c>
    </row>
    <row r="63" spans="1:25" x14ac:dyDescent="0.15">
      <c r="A63" s="20">
        <v>48</v>
      </c>
      <c r="B63" s="15" t="s">
        <v>11</v>
      </c>
      <c r="C63" s="39">
        <f t="shared" si="3"/>
        <v>3525</v>
      </c>
      <c r="D63" s="44">
        <f t="shared" si="4"/>
        <v>1677</v>
      </c>
      <c r="E63" s="44">
        <f t="shared" si="4"/>
        <v>1848</v>
      </c>
      <c r="F63" s="21">
        <f t="shared" si="5"/>
        <v>3406</v>
      </c>
      <c r="G63" s="22">
        <v>1617</v>
      </c>
      <c r="H63" s="22">
        <v>1789</v>
      </c>
      <c r="I63" s="39">
        <f t="shared" si="6"/>
        <v>119</v>
      </c>
      <c r="J63" s="40">
        <v>60</v>
      </c>
      <c r="K63" s="40">
        <v>59</v>
      </c>
      <c r="M63" s="54"/>
      <c r="N63" s="23" t="s">
        <v>22</v>
      </c>
      <c r="O63" s="15" t="s">
        <v>11</v>
      </c>
      <c r="P63" s="16">
        <f t="shared" si="18"/>
        <v>6575</v>
      </c>
      <c r="Q63" s="16">
        <f t="shared" si="19"/>
        <v>3195</v>
      </c>
      <c r="R63" s="16">
        <f t="shared" si="19"/>
        <v>3380</v>
      </c>
      <c r="T63" s="54"/>
      <c r="U63" s="26" t="s">
        <v>23</v>
      </c>
      <c r="V63" s="27" t="s">
        <v>21</v>
      </c>
      <c r="W63" s="19">
        <f>SUM(P67:P71)</f>
        <v>68349</v>
      </c>
      <c r="X63" s="19">
        <f>SUM(Q67:Q71)</f>
        <v>32959</v>
      </c>
      <c r="Y63" s="19">
        <f>SUM(R67:R71)</f>
        <v>35390</v>
      </c>
    </row>
    <row r="64" spans="1:25" x14ac:dyDescent="0.15">
      <c r="A64" s="20">
        <v>49</v>
      </c>
      <c r="B64" s="15" t="s">
        <v>11</v>
      </c>
      <c r="C64" s="39">
        <f t="shared" si="3"/>
        <v>3433</v>
      </c>
      <c r="D64" s="44">
        <f t="shared" si="4"/>
        <v>1596</v>
      </c>
      <c r="E64" s="44">
        <f t="shared" si="4"/>
        <v>1837</v>
      </c>
      <c r="F64" s="21">
        <f t="shared" si="5"/>
        <v>3300</v>
      </c>
      <c r="G64" s="22">
        <v>1526</v>
      </c>
      <c r="H64" s="22">
        <v>1774</v>
      </c>
      <c r="I64" s="39">
        <f t="shared" si="6"/>
        <v>133</v>
      </c>
      <c r="J64" s="40">
        <v>70</v>
      </c>
      <c r="K64" s="40">
        <v>63</v>
      </c>
      <c r="M64" s="54"/>
      <c r="N64" s="23" t="s">
        <v>24</v>
      </c>
      <c r="O64" s="15" t="s">
        <v>11</v>
      </c>
      <c r="P64" s="16">
        <f t="shared" si="18"/>
        <v>12088</v>
      </c>
      <c r="Q64" s="16">
        <f t="shared" si="19"/>
        <v>5827</v>
      </c>
      <c r="R64" s="16">
        <f t="shared" si="19"/>
        <v>6261</v>
      </c>
      <c r="T64" s="55"/>
      <c r="U64" s="24" t="s">
        <v>16</v>
      </c>
      <c r="V64" s="24"/>
      <c r="W64" s="25">
        <f>SUM(W62:W63)</f>
        <v>123187</v>
      </c>
      <c r="X64" s="25">
        <f>SUM(X62:X63)</f>
        <v>59218</v>
      </c>
      <c r="Y64" s="25">
        <f>SUM(Y62:Y63)</f>
        <v>63969</v>
      </c>
    </row>
    <row r="65" spans="1:25" x14ac:dyDescent="0.15">
      <c r="A65" s="11" t="s">
        <v>33</v>
      </c>
      <c r="B65" s="12" t="s">
        <v>11</v>
      </c>
      <c r="C65" s="38">
        <f t="shared" si="3"/>
        <v>15260</v>
      </c>
      <c r="D65" s="38">
        <f t="shared" si="4"/>
        <v>7322</v>
      </c>
      <c r="E65" s="38">
        <f t="shared" si="4"/>
        <v>7938</v>
      </c>
      <c r="F65" s="13">
        <f t="shared" si="5"/>
        <v>14719</v>
      </c>
      <c r="G65" s="13">
        <f>SUM(G66:G70)</f>
        <v>7045</v>
      </c>
      <c r="H65" s="13">
        <f>SUM(H66:H70)</f>
        <v>7674</v>
      </c>
      <c r="I65" s="38">
        <f t="shared" si="6"/>
        <v>541</v>
      </c>
      <c r="J65" s="38">
        <f t="shared" ref="J65:K65" si="20">SUM(J66:J70)</f>
        <v>277</v>
      </c>
      <c r="K65" s="38">
        <f t="shared" si="20"/>
        <v>264</v>
      </c>
      <c r="M65" s="54"/>
      <c r="N65" s="23" t="s">
        <v>25</v>
      </c>
      <c r="O65" s="15" t="s">
        <v>11</v>
      </c>
      <c r="P65" s="16">
        <f t="shared" si="18"/>
        <v>14924</v>
      </c>
      <c r="Q65" s="16">
        <f t="shared" si="19"/>
        <v>7108</v>
      </c>
      <c r="R65" s="16">
        <f t="shared" si="19"/>
        <v>7816</v>
      </c>
      <c r="T65" s="56" t="s">
        <v>26</v>
      </c>
      <c r="U65" s="26" t="s">
        <v>27</v>
      </c>
      <c r="V65" s="27" t="s">
        <v>21</v>
      </c>
      <c r="W65" s="19">
        <f>SUM(P72:P73)</f>
        <v>12126</v>
      </c>
      <c r="X65" s="19">
        <f>SUM(Q72:Q73)</f>
        <v>5738</v>
      </c>
      <c r="Y65" s="19">
        <f>SUM(R72:R73)</f>
        <v>6388</v>
      </c>
    </row>
    <row r="66" spans="1:25" x14ac:dyDescent="0.15">
      <c r="A66" s="20">
        <v>50</v>
      </c>
      <c r="B66" s="15" t="s">
        <v>11</v>
      </c>
      <c r="C66" s="39">
        <f t="shared" si="3"/>
        <v>3249</v>
      </c>
      <c r="D66" s="44">
        <f t="shared" si="4"/>
        <v>1585</v>
      </c>
      <c r="E66" s="44">
        <f t="shared" si="4"/>
        <v>1664</v>
      </c>
      <c r="F66" s="21">
        <f t="shared" si="5"/>
        <v>3140</v>
      </c>
      <c r="G66" s="22">
        <v>1519</v>
      </c>
      <c r="H66" s="22">
        <v>1621</v>
      </c>
      <c r="I66" s="39">
        <f t="shared" si="6"/>
        <v>109</v>
      </c>
      <c r="J66" s="40">
        <v>66</v>
      </c>
      <c r="K66" s="40">
        <v>43</v>
      </c>
      <c r="M66" s="54"/>
      <c r="N66" s="23" t="s">
        <v>28</v>
      </c>
      <c r="O66" s="15" t="s">
        <v>11</v>
      </c>
      <c r="P66" s="16">
        <f t="shared" si="18"/>
        <v>16734</v>
      </c>
      <c r="Q66" s="16">
        <f t="shared" si="19"/>
        <v>7863</v>
      </c>
      <c r="R66" s="16">
        <f t="shared" si="19"/>
        <v>8871</v>
      </c>
      <c r="T66" s="54"/>
      <c r="U66" s="26">
        <v>75</v>
      </c>
      <c r="V66" s="27" t="s">
        <v>29</v>
      </c>
      <c r="W66" s="19">
        <f>SUM(P74:P79)</f>
        <v>13238</v>
      </c>
      <c r="X66" s="19">
        <f>SUM(Q74:Q79)</f>
        <v>4851</v>
      </c>
      <c r="Y66" s="19">
        <f>SUM(R74:R79)</f>
        <v>8387</v>
      </c>
    </row>
    <row r="67" spans="1:25" x14ac:dyDescent="0.15">
      <c r="A67" s="20">
        <v>51</v>
      </c>
      <c r="B67" s="15" t="s">
        <v>11</v>
      </c>
      <c r="C67" s="39">
        <f t="shared" si="3"/>
        <v>3104</v>
      </c>
      <c r="D67" s="44">
        <f t="shared" si="4"/>
        <v>1439</v>
      </c>
      <c r="E67" s="44">
        <f t="shared" si="4"/>
        <v>1665</v>
      </c>
      <c r="F67" s="21">
        <f t="shared" si="5"/>
        <v>2993</v>
      </c>
      <c r="G67" s="22">
        <v>1390</v>
      </c>
      <c r="H67" s="22">
        <v>1603</v>
      </c>
      <c r="I67" s="39">
        <f t="shared" si="6"/>
        <v>111</v>
      </c>
      <c r="J67" s="40">
        <v>49</v>
      </c>
      <c r="K67" s="40">
        <v>62</v>
      </c>
      <c r="M67" s="54"/>
      <c r="N67" s="23" t="s">
        <v>30</v>
      </c>
      <c r="O67" s="15" t="s">
        <v>11</v>
      </c>
      <c r="P67" s="16">
        <f t="shared" si="18"/>
        <v>16863</v>
      </c>
      <c r="Q67" s="16">
        <f t="shared" si="19"/>
        <v>7968</v>
      </c>
      <c r="R67" s="16">
        <f t="shared" si="19"/>
        <v>8895</v>
      </c>
      <c r="T67" s="55"/>
      <c r="U67" s="24" t="s">
        <v>16</v>
      </c>
      <c r="V67" s="24"/>
      <c r="W67" s="25">
        <f>SUM(W65:W66)</f>
        <v>25364</v>
      </c>
      <c r="X67" s="25">
        <f>SUM(X65:X66)</f>
        <v>10589</v>
      </c>
      <c r="Y67" s="25">
        <f>SUM(Y65:Y66)</f>
        <v>14775</v>
      </c>
    </row>
    <row r="68" spans="1:25" x14ac:dyDescent="0.15">
      <c r="A68" s="20">
        <v>52</v>
      </c>
      <c r="B68" s="15" t="s">
        <v>11</v>
      </c>
      <c r="C68" s="39">
        <f t="shared" si="3"/>
        <v>3094</v>
      </c>
      <c r="D68" s="44">
        <f t="shared" si="4"/>
        <v>1467</v>
      </c>
      <c r="E68" s="44">
        <f t="shared" si="4"/>
        <v>1627</v>
      </c>
      <c r="F68" s="21">
        <f t="shared" si="5"/>
        <v>2986</v>
      </c>
      <c r="G68" s="22">
        <v>1418</v>
      </c>
      <c r="H68" s="22">
        <v>1568</v>
      </c>
      <c r="I68" s="39">
        <f t="shared" si="6"/>
        <v>108</v>
      </c>
      <c r="J68" s="40">
        <v>49</v>
      </c>
      <c r="K68" s="40">
        <v>59</v>
      </c>
      <c r="M68" s="54"/>
      <c r="N68" s="23" t="s">
        <v>31</v>
      </c>
      <c r="O68" s="15" t="s">
        <v>11</v>
      </c>
      <c r="P68" s="16">
        <f t="shared" si="18"/>
        <v>17409</v>
      </c>
      <c r="Q68" s="16">
        <f t="shared" si="19"/>
        <v>8211</v>
      </c>
      <c r="R68" s="16">
        <f t="shared" si="19"/>
        <v>9198</v>
      </c>
      <c r="T68" s="29" t="s">
        <v>32</v>
      </c>
      <c r="U68" s="30"/>
      <c r="V68" s="30"/>
      <c r="W68" s="25">
        <f>W61+W64+W67</f>
        <v>172193</v>
      </c>
      <c r="X68" s="25">
        <f>X61+X64+X67</f>
        <v>81800</v>
      </c>
      <c r="Y68" s="25">
        <f>Y61+Y64+Y67</f>
        <v>90393</v>
      </c>
    </row>
    <row r="69" spans="1:25" x14ac:dyDescent="0.15">
      <c r="A69" s="20">
        <v>53</v>
      </c>
      <c r="B69" s="15" t="s">
        <v>11</v>
      </c>
      <c r="C69" s="39">
        <f t="shared" si="3"/>
        <v>2994</v>
      </c>
      <c r="D69" s="44">
        <f t="shared" si="4"/>
        <v>1434</v>
      </c>
      <c r="E69" s="44">
        <f t="shared" si="4"/>
        <v>1560</v>
      </c>
      <c r="F69" s="21">
        <f t="shared" si="5"/>
        <v>2870</v>
      </c>
      <c r="G69" s="22">
        <v>1370</v>
      </c>
      <c r="H69" s="22">
        <v>1500</v>
      </c>
      <c r="I69" s="39">
        <f t="shared" si="6"/>
        <v>124</v>
      </c>
      <c r="J69" s="40">
        <v>64</v>
      </c>
      <c r="K69" s="40">
        <v>60</v>
      </c>
      <c r="M69" s="54"/>
      <c r="N69" s="14" t="s">
        <v>33</v>
      </c>
      <c r="O69" s="15" t="s">
        <v>11</v>
      </c>
      <c r="P69" s="16">
        <f t="shared" si="18"/>
        <v>15260</v>
      </c>
      <c r="Q69" s="16">
        <f t="shared" si="19"/>
        <v>7322</v>
      </c>
      <c r="R69" s="16">
        <f t="shared" si="19"/>
        <v>7938</v>
      </c>
    </row>
    <row r="70" spans="1:25" x14ac:dyDescent="0.15">
      <c r="A70" s="20">
        <v>54</v>
      </c>
      <c r="B70" s="15" t="s">
        <v>11</v>
      </c>
      <c r="C70" s="39">
        <f t="shared" ref="C70:C131" si="21">SUM(D70:E70)</f>
        <v>2819</v>
      </c>
      <c r="D70" s="44">
        <f t="shared" ref="D70:E130" si="22">G70+J70</f>
        <v>1397</v>
      </c>
      <c r="E70" s="44">
        <f t="shared" si="22"/>
        <v>1422</v>
      </c>
      <c r="F70" s="21">
        <f t="shared" ref="F70:F131" si="23">G70+H70</f>
        <v>2730</v>
      </c>
      <c r="G70" s="22">
        <v>1348</v>
      </c>
      <c r="H70" s="22">
        <v>1382</v>
      </c>
      <c r="I70" s="39">
        <f t="shared" ref="I70:I130" si="24">SUM(J70:K70)</f>
        <v>89</v>
      </c>
      <c r="J70" s="40">
        <v>49</v>
      </c>
      <c r="K70" s="40">
        <v>40</v>
      </c>
      <c r="M70" s="54"/>
      <c r="N70" s="14" t="s">
        <v>34</v>
      </c>
      <c r="O70" s="15" t="s">
        <v>11</v>
      </c>
      <c r="P70" s="16">
        <f t="shared" si="18"/>
        <v>11256</v>
      </c>
      <c r="Q70" s="16">
        <f t="shared" si="19"/>
        <v>5640</v>
      </c>
      <c r="R70" s="16">
        <f t="shared" si="19"/>
        <v>5616</v>
      </c>
    </row>
    <row r="71" spans="1:25" x14ac:dyDescent="0.15">
      <c r="A71" s="11" t="s">
        <v>34</v>
      </c>
      <c r="B71" s="12" t="s">
        <v>11</v>
      </c>
      <c r="C71" s="38">
        <f t="shared" si="21"/>
        <v>11256</v>
      </c>
      <c r="D71" s="38">
        <f t="shared" si="22"/>
        <v>5640</v>
      </c>
      <c r="E71" s="38">
        <f t="shared" si="22"/>
        <v>5616</v>
      </c>
      <c r="F71" s="13">
        <f t="shared" si="23"/>
        <v>10822</v>
      </c>
      <c r="G71" s="13">
        <f>SUM(G72:G76)</f>
        <v>5423</v>
      </c>
      <c r="H71" s="13">
        <f>SUM(H72:H76)</f>
        <v>5399</v>
      </c>
      <c r="I71" s="38">
        <f t="shared" si="24"/>
        <v>434</v>
      </c>
      <c r="J71" s="38">
        <f t="shared" ref="J71:K71" si="25">SUM(J72:J76)</f>
        <v>217</v>
      </c>
      <c r="K71" s="38">
        <f t="shared" si="25"/>
        <v>217</v>
      </c>
      <c r="M71" s="55"/>
      <c r="N71" s="14" t="s">
        <v>35</v>
      </c>
      <c r="O71" s="15" t="s">
        <v>11</v>
      </c>
      <c r="P71" s="16">
        <f t="shared" si="18"/>
        <v>7561</v>
      </c>
      <c r="Q71" s="16">
        <f t="shared" si="19"/>
        <v>3818</v>
      </c>
      <c r="R71" s="16">
        <f t="shared" si="19"/>
        <v>3743</v>
      </c>
    </row>
    <row r="72" spans="1:25" x14ac:dyDescent="0.15">
      <c r="A72" s="20">
        <v>55</v>
      </c>
      <c r="B72" s="15" t="s">
        <v>11</v>
      </c>
      <c r="C72" s="39">
        <f t="shared" si="21"/>
        <v>2230</v>
      </c>
      <c r="D72" s="44">
        <f t="shared" si="22"/>
        <v>1133</v>
      </c>
      <c r="E72" s="44">
        <f t="shared" si="22"/>
        <v>1097</v>
      </c>
      <c r="F72" s="21">
        <f t="shared" si="23"/>
        <v>2168</v>
      </c>
      <c r="G72" s="34">
        <v>1096</v>
      </c>
      <c r="H72" s="34">
        <v>1072</v>
      </c>
      <c r="I72" s="39">
        <f t="shared" si="24"/>
        <v>62</v>
      </c>
      <c r="J72" s="40">
        <v>37</v>
      </c>
      <c r="K72" s="40">
        <v>25</v>
      </c>
      <c r="M72" s="53" t="s">
        <v>36</v>
      </c>
      <c r="N72" s="14" t="s">
        <v>37</v>
      </c>
      <c r="O72" s="15" t="s">
        <v>11</v>
      </c>
      <c r="P72" s="16">
        <f t="shared" si="18"/>
        <v>5547</v>
      </c>
      <c r="Q72" s="16">
        <f t="shared" si="19"/>
        <v>2696</v>
      </c>
      <c r="R72" s="16">
        <f t="shared" si="19"/>
        <v>2851</v>
      </c>
    </row>
    <row r="73" spans="1:25" x14ac:dyDescent="0.15">
      <c r="A73" s="20">
        <v>56</v>
      </c>
      <c r="B73" s="15" t="s">
        <v>11</v>
      </c>
      <c r="C73" s="39">
        <f t="shared" si="21"/>
        <v>2484</v>
      </c>
      <c r="D73" s="44">
        <f t="shared" si="22"/>
        <v>1209</v>
      </c>
      <c r="E73" s="44">
        <f t="shared" si="22"/>
        <v>1275</v>
      </c>
      <c r="F73" s="21">
        <f t="shared" si="23"/>
        <v>2409</v>
      </c>
      <c r="G73" s="34">
        <v>1170</v>
      </c>
      <c r="H73" s="34">
        <v>1239</v>
      </c>
      <c r="I73" s="39">
        <f t="shared" si="24"/>
        <v>75</v>
      </c>
      <c r="J73" s="40">
        <v>39</v>
      </c>
      <c r="K73" s="40">
        <v>36</v>
      </c>
      <c r="M73" s="54"/>
      <c r="N73" s="14" t="s">
        <v>38</v>
      </c>
      <c r="O73" s="15" t="s">
        <v>11</v>
      </c>
      <c r="P73" s="16">
        <f t="shared" si="18"/>
        <v>6579</v>
      </c>
      <c r="Q73" s="16">
        <f t="shared" si="19"/>
        <v>3042</v>
      </c>
      <c r="R73" s="16">
        <f t="shared" si="19"/>
        <v>3537</v>
      </c>
    </row>
    <row r="74" spans="1:25" x14ac:dyDescent="0.15">
      <c r="A74" s="20">
        <v>57</v>
      </c>
      <c r="B74" s="15" t="s">
        <v>11</v>
      </c>
      <c r="C74" s="39">
        <f t="shared" si="21"/>
        <v>2357</v>
      </c>
      <c r="D74" s="44">
        <f t="shared" si="22"/>
        <v>1192</v>
      </c>
      <c r="E74" s="44">
        <f t="shared" si="22"/>
        <v>1165</v>
      </c>
      <c r="F74" s="21">
        <f t="shared" si="23"/>
        <v>2270</v>
      </c>
      <c r="G74" s="34">
        <v>1149</v>
      </c>
      <c r="H74" s="34">
        <v>1121</v>
      </c>
      <c r="I74" s="39">
        <f t="shared" si="24"/>
        <v>87</v>
      </c>
      <c r="J74" s="40">
        <v>43</v>
      </c>
      <c r="K74" s="40">
        <v>44</v>
      </c>
      <c r="M74" s="54"/>
      <c r="N74" s="14" t="s">
        <v>39</v>
      </c>
      <c r="O74" s="15" t="s">
        <v>11</v>
      </c>
      <c r="P74" s="16">
        <f t="shared" si="18"/>
        <v>4853</v>
      </c>
      <c r="Q74" s="16">
        <f t="shared" si="19"/>
        <v>2063</v>
      </c>
      <c r="R74" s="16">
        <f t="shared" si="19"/>
        <v>2790</v>
      </c>
    </row>
    <row r="75" spans="1:25" x14ac:dyDescent="0.15">
      <c r="A75" s="20">
        <v>58</v>
      </c>
      <c r="B75" s="15" t="s">
        <v>11</v>
      </c>
      <c r="C75" s="39">
        <f t="shared" si="21"/>
        <v>2190</v>
      </c>
      <c r="D75" s="44">
        <f t="shared" si="22"/>
        <v>1108</v>
      </c>
      <c r="E75" s="44">
        <f t="shared" si="22"/>
        <v>1082</v>
      </c>
      <c r="F75" s="21">
        <f t="shared" si="23"/>
        <v>2085</v>
      </c>
      <c r="G75" s="34">
        <v>1066</v>
      </c>
      <c r="H75" s="34">
        <v>1019</v>
      </c>
      <c r="I75" s="39">
        <f t="shared" si="24"/>
        <v>105</v>
      </c>
      <c r="J75" s="40">
        <v>42</v>
      </c>
      <c r="K75" s="40">
        <v>63</v>
      </c>
      <c r="M75" s="54"/>
      <c r="N75" s="14" t="s">
        <v>40</v>
      </c>
      <c r="O75" s="15" t="s">
        <v>11</v>
      </c>
      <c r="P75" s="16">
        <f t="shared" si="18"/>
        <v>3827</v>
      </c>
      <c r="Q75" s="16">
        <f t="shared" ref="Q75:R79" si="26">Q21+Q48</f>
        <v>1419</v>
      </c>
      <c r="R75" s="16">
        <f t="shared" si="26"/>
        <v>2408</v>
      </c>
    </row>
    <row r="76" spans="1:25" x14ac:dyDescent="0.15">
      <c r="A76" s="20">
        <v>59</v>
      </c>
      <c r="B76" s="15" t="s">
        <v>11</v>
      </c>
      <c r="C76" s="39">
        <f t="shared" si="21"/>
        <v>1995</v>
      </c>
      <c r="D76" s="44">
        <f t="shared" si="22"/>
        <v>998</v>
      </c>
      <c r="E76" s="44">
        <f t="shared" si="22"/>
        <v>997</v>
      </c>
      <c r="F76" s="21">
        <f t="shared" si="23"/>
        <v>1890</v>
      </c>
      <c r="G76" s="34">
        <v>942</v>
      </c>
      <c r="H76" s="34">
        <v>948</v>
      </c>
      <c r="I76" s="39">
        <f t="shared" si="24"/>
        <v>105</v>
      </c>
      <c r="J76" s="40">
        <v>56</v>
      </c>
      <c r="K76" s="40">
        <v>49</v>
      </c>
      <c r="M76" s="54"/>
      <c r="N76" s="14" t="s">
        <v>41</v>
      </c>
      <c r="O76" s="15" t="s">
        <v>11</v>
      </c>
      <c r="P76" s="16">
        <f t="shared" si="18"/>
        <v>2798</v>
      </c>
      <c r="Q76" s="16">
        <f t="shared" si="26"/>
        <v>921</v>
      </c>
      <c r="R76" s="16">
        <f t="shared" si="26"/>
        <v>1877</v>
      </c>
    </row>
    <row r="77" spans="1:25" x14ac:dyDescent="0.15">
      <c r="A77" s="11" t="s">
        <v>35</v>
      </c>
      <c r="B77" s="12" t="s">
        <v>11</v>
      </c>
      <c r="C77" s="38">
        <f t="shared" si="21"/>
        <v>7561</v>
      </c>
      <c r="D77" s="38">
        <f t="shared" si="22"/>
        <v>3818</v>
      </c>
      <c r="E77" s="38">
        <f t="shared" si="22"/>
        <v>3743</v>
      </c>
      <c r="F77" s="13">
        <f t="shared" si="23"/>
        <v>7256</v>
      </c>
      <c r="G77" s="13">
        <f>SUM(G78:G82)</f>
        <v>3667</v>
      </c>
      <c r="H77" s="13">
        <f>SUM(H78:H82)</f>
        <v>3589</v>
      </c>
      <c r="I77" s="38">
        <f t="shared" si="24"/>
        <v>305</v>
      </c>
      <c r="J77" s="38">
        <f>SUM(J78:J82)</f>
        <v>151</v>
      </c>
      <c r="K77" s="38">
        <f>SUM(K78:K82)</f>
        <v>154</v>
      </c>
      <c r="M77" s="54"/>
      <c r="N77" s="14" t="s">
        <v>42</v>
      </c>
      <c r="O77" s="15" t="s">
        <v>11</v>
      </c>
      <c r="P77" s="16">
        <f t="shared" si="18"/>
        <v>1311</v>
      </c>
      <c r="Q77" s="16">
        <f t="shared" si="26"/>
        <v>360</v>
      </c>
      <c r="R77" s="16">
        <f t="shared" si="26"/>
        <v>951</v>
      </c>
    </row>
    <row r="78" spans="1:25" x14ac:dyDescent="0.15">
      <c r="A78" s="20">
        <v>60</v>
      </c>
      <c r="B78" s="15" t="s">
        <v>11</v>
      </c>
      <c r="C78" s="39">
        <f t="shared" si="21"/>
        <v>1790</v>
      </c>
      <c r="D78" s="44">
        <f t="shared" si="22"/>
        <v>888</v>
      </c>
      <c r="E78" s="44">
        <f t="shared" si="22"/>
        <v>902</v>
      </c>
      <c r="F78" s="21">
        <f t="shared" si="23"/>
        <v>1717</v>
      </c>
      <c r="G78" s="34">
        <v>855</v>
      </c>
      <c r="H78" s="34">
        <v>862</v>
      </c>
      <c r="I78" s="39">
        <f t="shared" si="24"/>
        <v>73</v>
      </c>
      <c r="J78" s="40">
        <v>33</v>
      </c>
      <c r="K78" s="40">
        <v>40</v>
      </c>
      <c r="M78" s="54"/>
      <c r="N78" s="14" t="s">
        <v>43</v>
      </c>
      <c r="O78" s="15" t="s">
        <v>44</v>
      </c>
      <c r="P78" s="16">
        <f t="shared" si="18"/>
        <v>446</v>
      </c>
      <c r="Q78" s="16">
        <f t="shared" si="26"/>
        <v>86</v>
      </c>
      <c r="R78" s="16">
        <f t="shared" si="26"/>
        <v>360</v>
      </c>
    </row>
    <row r="79" spans="1:25" x14ac:dyDescent="0.15">
      <c r="A79" s="20">
        <v>61</v>
      </c>
      <c r="B79" s="15" t="s">
        <v>11</v>
      </c>
      <c r="C79" s="39">
        <f t="shared" si="21"/>
        <v>1564</v>
      </c>
      <c r="D79" s="44">
        <f t="shared" si="22"/>
        <v>759</v>
      </c>
      <c r="E79" s="44">
        <f t="shared" si="22"/>
        <v>805</v>
      </c>
      <c r="F79" s="21">
        <f t="shared" si="23"/>
        <v>1497</v>
      </c>
      <c r="G79" s="34">
        <v>726</v>
      </c>
      <c r="H79" s="34">
        <v>771</v>
      </c>
      <c r="I79" s="39">
        <f t="shared" si="24"/>
        <v>67</v>
      </c>
      <c r="J79" s="40">
        <v>33</v>
      </c>
      <c r="K79" s="40">
        <v>34</v>
      </c>
      <c r="M79" s="55"/>
      <c r="N79" s="27">
        <v>105</v>
      </c>
      <c r="O79" s="15" t="s">
        <v>45</v>
      </c>
      <c r="P79" s="16">
        <f t="shared" si="18"/>
        <v>3</v>
      </c>
      <c r="Q79" s="16">
        <f t="shared" si="26"/>
        <v>2</v>
      </c>
      <c r="R79" s="16">
        <f t="shared" si="26"/>
        <v>1</v>
      </c>
    </row>
    <row r="80" spans="1:25" x14ac:dyDescent="0.15">
      <c r="A80" s="20">
        <v>62</v>
      </c>
      <c r="B80" s="15" t="s">
        <v>11</v>
      </c>
      <c r="C80" s="39">
        <f t="shared" si="21"/>
        <v>1586</v>
      </c>
      <c r="D80" s="44">
        <f t="shared" si="22"/>
        <v>814</v>
      </c>
      <c r="E80" s="44">
        <f t="shared" si="22"/>
        <v>772</v>
      </c>
      <c r="F80" s="21">
        <f t="shared" si="23"/>
        <v>1525</v>
      </c>
      <c r="G80" s="34">
        <v>778</v>
      </c>
      <c r="H80" s="34">
        <v>747</v>
      </c>
      <c r="I80" s="39">
        <f t="shared" si="24"/>
        <v>61</v>
      </c>
      <c r="J80" s="40">
        <v>36</v>
      </c>
      <c r="K80" s="40">
        <v>25</v>
      </c>
      <c r="M80" s="32" t="s">
        <v>16</v>
      </c>
      <c r="N80" s="33"/>
      <c r="O80" s="30"/>
      <c r="P80" s="25">
        <f t="shared" si="18"/>
        <v>172193</v>
      </c>
      <c r="Q80" s="25">
        <f>SUM(Q59:Q79)</f>
        <v>81800</v>
      </c>
      <c r="R80" s="25">
        <f>SUM(R59:R79)</f>
        <v>90393</v>
      </c>
    </row>
    <row r="81" spans="1:11" x14ac:dyDescent="0.15">
      <c r="A81" s="20">
        <v>63</v>
      </c>
      <c r="B81" s="15" t="s">
        <v>11</v>
      </c>
      <c r="C81" s="39">
        <f t="shared" si="21"/>
        <v>1374</v>
      </c>
      <c r="D81" s="44">
        <f t="shared" si="22"/>
        <v>726</v>
      </c>
      <c r="E81" s="44">
        <f t="shared" si="22"/>
        <v>648</v>
      </c>
      <c r="F81" s="21">
        <f t="shared" si="23"/>
        <v>1325</v>
      </c>
      <c r="G81" s="34">
        <v>700</v>
      </c>
      <c r="H81" s="34">
        <v>625</v>
      </c>
      <c r="I81" s="39">
        <f t="shared" si="24"/>
        <v>49</v>
      </c>
      <c r="J81" s="40">
        <v>26</v>
      </c>
      <c r="K81" s="40">
        <v>23</v>
      </c>
    </row>
    <row r="82" spans="1:11" x14ac:dyDescent="0.15">
      <c r="A82" s="20">
        <v>64</v>
      </c>
      <c r="B82" s="15" t="s">
        <v>11</v>
      </c>
      <c r="C82" s="39">
        <f t="shared" si="21"/>
        <v>1247</v>
      </c>
      <c r="D82" s="44">
        <f t="shared" si="22"/>
        <v>631</v>
      </c>
      <c r="E82" s="44">
        <f t="shared" si="22"/>
        <v>616</v>
      </c>
      <c r="F82" s="21">
        <f t="shared" si="23"/>
        <v>1192</v>
      </c>
      <c r="G82" s="34">
        <v>608</v>
      </c>
      <c r="H82" s="34">
        <v>584</v>
      </c>
      <c r="I82" s="39">
        <f t="shared" si="24"/>
        <v>55</v>
      </c>
      <c r="J82" s="40">
        <v>23</v>
      </c>
      <c r="K82" s="40">
        <v>32</v>
      </c>
    </row>
    <row r="83" spans="1:11" x14ac:dyDescent="0.15">
      <c r="A83" s="11" t="s">
        <v>37</v>
      </c>
      <c r="B83" s="12" t="s">
        <v>11</v>
      </c>
      <c r="C83" s="38">
        <f t="shared" si="21"/>
        <v>5547</v>
      </c>
      <c r="D83" s="38">
        <f t="shared" si="22"/>
        <v>2696</v>
      </c>
      <c r="E83" s="38">
        <f t="shared" si="22"/>
        <v>2851</v>
      </c>
      <c r="F83" s="13">
        <f t="shared" si="23"/>
        <v>5360</v>
      </c>
      <c r="G83" s="13">
        <f>SUM(G84:G88)</f>
        <v>2600</v>
      </c>
      <c r="H83" s="13">
        <f>SUM(H84:H88)</f>
        <v>2760</v>
      </c>
      <c r="I83" s="38">
        <f t="shared" si="24"/>
        <v>187</v>
      </c>
      <c r="J83" s="38">
        <f t="shared" ref="J83:K83" si="27">SUM(J84:J88)</f>
        <v>96</v>
      </c>
      <c r="K83" s="38">
        <f t="shared" si="27"/>
        <v>91</v>
      </c>
    </row>
    <row r="84" spans="1:11" x14ac:dyDescent="0.15">
      <c r="A84" s="20">
        <v>65</v>
      </c>
      <c r="B84" s="15" t="s">
        <v>11</v>
      </c>
      <c r="C84" s="39">
        <f t="shared" si="21"/>
        <v>1168</v>
      </c>
      <c r="D84" s="44">
        <f t="shared" si="22"/>
        <v>585</v>
      </c>
      <c r="E84" s="44">
        <f t="shared" si="22"/>
        <v>583</v>
      </c>
      <c r="F84" s="21">
        <f t="shared" si="23"/>
        <v>1124</v>
      </c>
      <c r="G84" s="34">
        <v>562</v>
      </c>
      <c r="H84" s="34">
        <v>562</v>
      </c>
      <c r="I84" s="39">
        <f t="shared" si="24"/>
        <v>44</v>
      </c>
      <c r="J84" s="40">
        <v>23</v>
      </c>
      <c r="K84" s="40">
        <v>21</v>
      </c>
    </row>
    <row r="85" spans="1:11" x14ac:dyDescent="0.15">
      <c r="A85" s="20">
        <v>66</v>
      </c>
      <c r="B85" s="15" t="s">
        <v>11</v>
      </c>
      <c r="C85" s="39">
        <f t="shared" si="21"/>
        <v>1122</v>
      </c>
      <c r="D85" s="44">
        <f t="shared" si="22"/>
        <v>537</v>
      </c>
      <c r="E85" s="44">
        <f t="shared" si="22"/>
        <v>585</v>
      </c>
      <c r="F85" s="21">
        <f t="shared" si="23"/>
        <v>1086</v>
      </c>
      <c r="G85" s="34">
        <v>521</v>
      </c>
      <c r="H85" s="34">
        <v>565</v>
      </c>
      <c r="I85" s="39">
        <f t="shared" si="24"/>
        <v>36</v>
      </c>
      <c r="J85" s="40">
        <v>16</v>
      </c>
      <c r="K85" s="40">
        <v>20</v>
      </c>
    </row>
    <row r="86" spans="1:11" x14ac:dyDescent="0.15">
      <c r="A86" s="20">
        <v>67</v>
      </c>
      <c r="B86" s="15" t="s">
        <v>11</v>
      </c>
      <c r="C86" s="39">
        <f t="shared" si="21"/>
        <v>1111</v>
      </c>
      <c r="D86" s="44">
        <f t="shared" si="22"/>
        <v>538</v>
      </c>
      <c r="E86" s="44">
        <f t="shared" si="22"/>
        <v>573</v>
      </c>
      <c r="F86" s="21">
        <f t="shared" si="23"/>
        <v>1062</v>
      </c>
      <c r="G86" s="34">
        <v>511</v>
      </c>
      <c r="H86" s="34">
        <v>551</v>
      </c>
      <c r="I86" s="39">
        <f t="shared" si="24"/>
        <v>49</v>
      </c>
      <c r="J86" s="40">
        <v>27</v>
      </c>
      <c r="K86" s="40">
        <v>22</v>
      </c>
    </row>
    <row r="87" spans="1:11" x14ac:dyDescent="0.15">
      <c r="A87" s="20">
        <v>68</v>
      </c>
      <c r="B87" s="15" t="s">
        <v>11</v>
      </c>
      <c r="C87" s="39">
        <f t="shared" si="21"/>
        <v>1102</v>
      </c>
      <c r="D87" s="44">
        <f t="shared" si="22"/>
        <v>522</v>
      </c>
      <c r="E87" s="44">
        <f t="shared" si="22"/>
        <v>580</v>
      </c>
      <c r="F87" s="21">
        <f t="shared" si="23"/>
        <v>1070</v>
      </c>
      <c r="G87" s="34">
        <v>505</v>
      </c>
      <c r="H87" s="34">
        <v>565</v>
      </c>
      <c r="I87" s="39">
        <f t="shared" si="24"/>
        <v>32</v>
      </c>
      <c r="J87" s="40">
        <v>17</v>
      </c>
      <c r="K87" s="40">
        <v>15</v>
      </c>
    </row>
    <row r="88" spans="1:11" x14ac:dyDescent="0.15">
      <c r="A88" s="20">
        <v>69</v>
      </c>
      <c r="B88" s="15" t="s">
        <v>11</v>
      </c>
      <c r="C88" s="39">
        <f t="shared" si="21"/>
        <v>1044</v>
      </c>
      <c r="D88" s="44">
        <f t="shared" si="22"/>
        <v>514</v>
      </c>
      <c r="E88" s="44">
        <f t="shared" si="22"/>
        <v>530</v>
      </c>
      <c r="F88" s="21">
        <f t="shared" si="23"/>
        <v>1018</v>
      </c>
      <c r="G88" s="34">
        <v>501</v>
      </c>
      <c r="H88" s="34">
        <v>517</v>
      </c>
      <c r="I88" s="39">
        <f t="shared" si="24"/>
        <v>26</v>
      </c>
      <c r="J88" s="40">
        <v>13</v>
      </c>
      <c r="K88" s="40">
        <v>13</v>
      </c>
    </row>
    <row r="89" spans="1:11" x14ac:dyDescent="0.15">
      <c r="A89" s="11" t="s">
        <v>38</v>
      </c>
      <c r="B89" s="12" t="s">
        <v>11</v>
      </c>
      <c r="C89" s="38">
        <f t="shared" si="21"/>
        <v>6579</v>
      </c>
      <c r="D89" s="38">
        <f t="shared" si="22"/>
        <v>3042</v>
      </c>
      <c r="E89" s="38">
        <f t="shared" si="22"/>
        <v>3537</v>
      </c>
      <c r="F89" s="13">
        <f t="shared" si="23"/>
        <v>6475</v>
      </c>
      <c r="G89" s="13">
        <f>SUM(G90:G94)</f>
        <v>2984</v>
      </c>
      <c r="H89" s="13">
        <f>SUM(H90:H94)</f>
        <v>3491</v>
      </c>
      <c r="I89" s="38">
        <f t="shared" si="24"/>
        <v>104</v>
      </c>
      <c r="J89" s="38">
        <f t="shared" ref="J89:K89" si="28">SUM(J90:J94)</f>
        <v>58</v>
      </c>
      <c r="K89" s="38">
        <f t="shared" si="28"/>
        <v>46</v>
      </c>
    </row>
    <row r="90" spans="1:11" x14ac:dyDescent="0.15">
      <c r="A90" s="20">
        <v>70</v>
      </c>
      <c r="B90" s="15" t="s">
        <v>11</v>
      </c>
      <c r="C90" s="39">
        <f t="shared" si="21"/>
        <v>1138</v>
      </c>
      <c r="D90" s="44">
        <f t="shared" si="22"/>
        <v>530</v>
      </c>
      <c r="E90" s="44">
        <f t="shared" si="22"/>
        <v>608</v>
      </c>
      <c r="F90" s="21">
        <f t="shared" si="23"/>
        <v>1106</v>
      </c>
      <c r="G90" s="34">
        <v>515</v>
      </c>
      <c r="H90" s="34">
        <v>591</v>
      </c>
      <c r="I90" s="39">
        <f t="shared" si="24"/>
        <v>32</v>
      </c>
      <c r="J90" s="40">
        <v>15</v>
      </c>
      <c r="K90" s="40">
        <v>17</v>
      </c>
    </row>
    <row r="91" spans="1:11" x14ac:dyDescent="0.15">
      <c r="A91" s="20">
        <v>71</v>
      </c>
      <c r="B91" s="15" t="s">
        <v>11</v>
      </c>
      <c r="C91" s="39">
        <f t="shared" si="21"/>
        <v>1146</v>
      </c>
      <c r="D91" s="44">
        <f t="shared" si="22"/>
        <v>550</v>
      </c>
      <c r="E91" s="44">
        <f t="shared" si="22"/>
        <v>596</v>
      </c>
      <c r="F91" s="21">
        <f t="shared" si="23"/>
        <v>1123</v>
      </c>
      <c r="G91" s="34">
        <v>536</v>
      </c>
      <c r="H91" s="34">
        <v>587</v>
      </c>
      <c r="I91" s="39">
        <f t="shared" si="24"/>
        <v>23</v>
      </c>
      <c r="J91" s="40">
        <v>14</v>
      </c>
      <c r="K91" s="40">
        <v>9</v>
      </c>
    </row>
    <row r="92" spans="1:11" x14ac:dyDescent="0.15">
      <c r="A92" s="20">
        <v>72</v>
      </c>
      <c r="B92" s="15" t="s">
        <v>11</v>
      </c>
      <c r="C92" s="39">
        <f t="shared" si="21"/>
        <v>1430</v>
      </c>
      <c r="D92" s="44">
        <f t="shared" si="22"/>
        <v>660</v>
      </c>
      <c r="E92" s="44">
        <f t="shared" si="22"/>
        <v>770</v>
      </c>
      <c r="F92" s="21">
        <f t="shared" si="23"/>
        <v>1412</v>
      </c>
      <c r="G92" s="34">
        <v>649</v>
      </c>
      <c r="H92" s="34">
        <v>763</v>
      </c>
      <c r="I92" s="39">
        <f t="shared" si="24"/>
        <v>18</v>
      </c>
      <c r="J92" s="40">
        <v>11</v>
      </c>
      <c r="K92" s="40">
        <v>7</v>
      </c>
    </row>
    <row r="93" spans="1:11" x14ac:dyDescent="0.15">
      <c r="A93" s="20">
        <v>73</v>
      </c>
      <c r="B93" s="15" t="s">
        <v>11</v>
      </c>
      <c r="C93" s="39">
        <f t="shared" si="21"/>
        <v>1392</v>
      </c>
      <c r="D93" s="44">
        <f t="shared" si="22"/>
        <v>640</v>
      </c>
      <c r="E93" s="44">
        <f t="shared" si="22"/>
        <v>752</v>
      </c>
      <c r="F93" s="21">
        <f t="shared" si="23"/>
        <v>1376</v>
      </c>
      <c r="G93" s="34">
        <v>632</v>
      </c>
      <c r="H93" s="34">
        <v>744</v>
      </c>
      <c r="I93" s="39">
        <f t="shared" si="24"/>
        <v>16</v>
      </c>
      <c r="J93" s="40">
        <v>8</v>
      </c>
      <c r="K93" s="40">
        <v>8</v>
      </c>
    </row>
    <row r="94" spans="1:11" x14ac:dyDescent="0.15">
      <c r="A94" s="20">
        <v>74</v>
      </c>
      <c r="B94" s="15" t="s">
        <v>11</v>
      </c>
      <c r="C94" s="39">
        <f t="shared" si="21"/>
        <v>1473</v>
      </c>
      <c r="D94" s="44">
        <f t="shared" si="22"/>
        <v>662</v>
      </c>
      <c r="E94" s="44">
        <f t="shared" si="22"/>
        <v>811</v>
      </c>
      <c r="F94" s="21">
        <f t="shared" si="23"/>
        <v>1458</v>
      </c>
      <c r="G94" s="34">
        <v>652</v>
      </c>
      <c r="H94" s="34">
        <v>806</v>
      </c>
      <c r="I94" s="39">
        <f t="shared" si="24"/>
        <v>15</v>
      </c>
      <c r="J94" s="40">
        <v>10</v>
      </c>
      <c r="K94" s="40">
        <v>5</v>
      </c>
    </row>
    <row r="95" spans="1:11" x14ac:dyDescent="0.15">
      <c r="A95" s="11" t="s">
        <v>39</v>
      </c>
      <c r="B95" s="12" t="s">
        <v>11</v>
      </c>
      <c r="C95" s="38">
        <f t="shared" si="21"/>
        <v>4853</v>
      </c>
      <c r="D95" s="38">
        <f t="shared" si="22"/>
        <v>2063</v>
      </c>
      <c r="E95" s="38">
        <f t="shared" si="22"/>
        <v>2790</v>
      </c>
      <c r="F95" s="13">
        <f t="shared" si="23"/>
        <v>4809</v>
      </c>
      <c r="G95" s="13">
        <f>SUM(G96:G100)</f>
        <v>2037</v>
      </c>
      <c r="H95" s="13">
        <f>SUM(H96:H100)</f>
        <v>2772</v>
      </c>
      <c r="I95" s="38">
        <f t="shared" si="24"/>
        <v>44</v>
      </c>
      <c r="J95" s="38">
        <f t="shared" ref="J95:K95" si="29">SUM(J96:J100)</f>
        <v>26</v>
      </c>
      <c r="K95" s="38">
        <f t="shared" si="29"/>
        <v>18</v>
      </c>
    </row>
    <row r="96" spans="1:11" x14ac:dyDescent="0.15">
      <c r="A96" s="20">
        <v>75</v>
      </c>
      <c r="B96" s="15" t="s">
        <v>11</v>
      </c>
      <c r="C96" s="39">
        <f t="shared" si="21"/>
        <v>1116</v>
      </c>
      <c r="D96" s="44">
        <f t="shared" si="22"/>
        <v>505</v>
      </c>
      <c r="E96" s="44">
        <f t="shared" si="22"/>
        <v>611</v>
      </c>
      <c r="F96" s="21">
        <f t="shared" si="23"/>
        <v>1108</v>
      </c>
      <c r="G96" s="34">
        <v>500</v>
      </c>
      <c r="H96" s="34">
        <v>608</v>
      </c>
      <c r="I96" s="39">
        <f t="shared" si="24"/>
        <v>8</v>
      </c>
      <c r="J96" s="40">
        <v>5</v>
      </c>
      <c r="K96" s="40">
        <v>3</v>
      </c>
    </row>
    <row r="97" spans="1:11" x14ac:dyDescent="0.15">
      <c r="A97" s="20">
        <v>76</v>
      </c>
      <c r="B97" s="15" t="s">
        <v>11</v>
      </c>
      <c r="C97" s="39">
        <f t="shared" si="21"/>
        <v>787</v>
      </c>
      <c r="D97" s="44">
        <f t="shared" si="22"/>
        <v>322</v>
      </c>
      <c r="E97" s="44">
        <f t="shared" si="22"/>
        <v>465</v>
      </c>
      <c r="F97" s="21">
        <f t="shared" si="23"/>
        <v>781</v>
      </c>
      <c r="G97" s="34">
        <v>319</v>
      </c>
      <c r="H97" s="34">
        <v>462</v>
      </c>
      <c r="I97" s="39">
        <f t="shared" si="24"/>
        <v>6</v>
      </c>
      <c r="J97" s="40">
        <v>3</v>
      </c>
      <c r="K97" s="40">
        <v>3</v>
      </c>
    </row>
    <row r="98" spans="1:11" x14ac:dyDescent="0.15">
      <c r="A98" s="20">
        <v>77</v>
      </c>
      <c r="B98" s="15" t="s">
        <v>11</v>
      </c>
      <c r="C98" s="39">
        <f t="shared" si="21"/>
        <v>869</v>
      </c>
      <c r="D98" s="44">
        <f t="shared" si="22"/>
        <v>353</v>
      </c>
      <c r="E98" s="44">
        <f t="shared" si="22"/>
        <v>516</v>
      </c>
      <c r="F98" s="21">
        <f t="shared" si="23"/>
        <v>857</v>
      </c>
      <c r="G98" s="34">
        <v>344</v>
      </c>
      <c r="H98" s="34">
        <v>513</v>
      </c>
      <c r="I98" s="39">
        <f t="shared" si="24"/>
        <v>12</v>
      </c>
      <c r="J98" s="40">
        <v>9</v>
      </c>
      <c r="K98" s="40">
        <v>3</v>
      </c>
    </row>
    <row r="99" spans="1:11" x14ac:dyDescent="0.15">
      <c r="A99" s="20">
        <v>78</v>
      </c>
      <c r="B99" s="15" t="s">
        <v>11</v>
      </c>
      <c r="C99" s="39">
        <f t="shared" si="21"/>
        <v>1076</v>
      </c>
      <c r="D99" s="44">
        <f t="shared" si="22"/>
        <v>469</v>
      </c>
      <c r="E99" s="44">
        <f t="shared" si="22"/>
        <v>607</v>
      </c>
      <c r="F99" s="21">
        <f t="shared" si="23"/>
        <v>1068</v>
      </c>
      <c r="G99" s="34">
        <v>466</v>
      </c>
      <c r="H99" s="34">
        <v>602</v>
      </c>
      <c r="I99" s="39">
        <f t="shared" si="24"/>
        <v>8</v>
      </c>
      <c r="J99" s="40">
        <v>3</v>
      </c>
      <c r="K99" s="40">
        <v>5</v>
      </c>
    </row>
    <row r="100" spans="1:11" x14ac:dyDescent="0.15">
      <c r="A100" s="20">
        <v>79</v>
      </c>
      <c r="B100" s="15" t="s">
        <v>11</v>
      </c>
      <c r="C100" s="39">
        <f t="shared" si="21"/>
        <v>1005</v>
      </c>
      <c r="D100" s="44">
        <f t="shared" si="22"/>
        <v>414</v>
      </c>
      <c r="E100" s="44">
        <f t="shared" si="22"/>
        <v>591</v>
      </c>
      <c r="F100" s="21">
        <f t="shared" si="23"/>
        <v>995</v>
      </c>
      <c r="G100" s="34">
        <v>408</v>
      </c>
      <c r="H100" s="34">
        <v>587</v>
      </c>
      <c r="I100" s="39">
        <f t="shared" si="24"/>
        <v>10</v>
      </c>
      <c r="J100" s="40">
        <v>6</v>
      </c>
      <c r="K100" s="40">
        <v>4</v>
      </c>
    </row>
    <row r="101" spans="1:11" x14ac:dyDescent="0.15">
      <c r="A101" s="11" t="s">
        <v>40</v>
      </c>
      <c r="B101" s="12" t="s">
        <v>11</v>
      </c>
      <c r="C101" s="38">
        <f t="shared" si="21"/>
        <v>3827</v>
      </c>
      <c r="D101" s="38">
        <f t="shared" si="22"/>
        <v>1419</v>
      </c>
      <c r="E101" s="38">
        <f t="shared" si="22"/>
        <v>2408</v>
      </c>
      <c r="F101" s="13">
        <f t="shared" si="23"/>
        <v>3779</v>
      </c>
      <c r="G101" s="13">
        <f>SUM(G102:G106)</f>
        <v>1402</v>
      </c>
      <c r="H101" s="13">
        <f>SUM(H102:H106)</f>
        <v>2377</v>
      </c>
      <c r="I101" s="38">
        <f t="shared" si="24"/>
        <v>48</v>
      </c>
      <c r="J101" s="38">
        <f t="shared" ref="J101:K101" si="30">SUM(J102:J106)</f>
        <v>17</v>
      </c>
      <c r="K101" s="38">
        <f t="shared" si="30"/>
        <v>31</v>
      </c>
    </row>
    <row r="102" spans="1:11" x14ac:dyDescent="0.15">
      <c r="A102" s="20">
        <v>80</v>
      </c>
      <c r="B102" s="15" t="s">
        <v>11</v>
      </c>
      <c r="C102" s="39">
        <f t="shared" si="21"/>
        <v>940</v>
      </c>
      <c r="D102" s="44">
        <f t="shared" si="22"/>
        <v>344</v>
      </c>
      <c r="E102" s="44">
        <f t="shared" si="22"/>
        <v>596</v>
      </c>
      <c r="F102" s="21">
        <f t="shared" si="23"/>
        <v>930</v>
      </c>
      <c r="G102" s="34">
        <v>340</v>
      </c>
      <c r="H102" s="34">
        <v>590</v>
      </c>
      <c r="I102" s="39">
        <f t="shared" si="24"/>
        <v>10</v>
      </c>
      <c r="J102" s="40">
        <v>4</v>
      </c>
      <c r="K102" s="40">
        <v>6</v>
      </c>
    </row>
    <row r="103" spans="1:11" x14ac:dyDescent="0.15">
      <c r="A103" s="20">
        <v>81</v>
      </c>
      <c r="B103" s="15" t="s">
        <v>11</v>
      </c>
      <c r="C103" s="39">
        <f t="shared" si="21"/>
        <v>830</v>
      </c>
      <c r="D103" s="44">
        <f t="shared" si="22"/>
        <v>316</v>
      </c>
      <c r="E103" s="44">
        <f t="shared" si="22"/>
        <v>514</v>
      </c>
      <c r="F103" s="21">
        <f t="shared" si="23"/>
        <v>820</v>
      </c>
      <c r="G103" s="34">
        <v>313</v>
      </c>
      <c r="H103" s="34">
        <v>507</v>
      </c>
      <c r="I103" s="39">
        <f t="shared" si="24"/>
        <v>10</v>
      </c>
      <c r="J103" s="40">
        <v>3</v>
      </c>
      <c r="K103" s="40">
        <v>7</v>
      </c>
    </row>
    <row r="104" spans="1:11" x14ac:dyDescent="0.15">
      <c r="A104" s="20">
        <v>82</v>
      </c>
      <c r="B104" s="15" t="s">
        <v>11</v>
      </c>
      <c r="C104" s="39">
        <f t="shared" si="21"/>
        <v>708</v>
      </c>
      <c r="D104" s="44">
        <f t="shared" si="22"/>
        <v>259</v>
      </c>
      <c r="E104" s="44">
        <f t="shared" si="22"/>
        <v>449</v>
      </c>
      <c r="F104" s="21">
        <f t="shared" si="23"/>
        <v>694</v>
      </c>
      <c r="G104" s="34">
        <v>252</v>
      </c>
      <c r="H104" s="34">
        <v>442</v>
      </c>
      <c r="I104" s="39">
        <f t="shared" si="24"/>
        <v>14</v>
      </c>
      <c r="J104" s="40">
        <v>7</v>
      </c>
      <c r="K104" s="40">
        <v>7</v>
      </c>
    </row>
    <row r="105" spans="1:11" x14ac:dyDescent="0.15">
      <c r="A105" s="20">
        <v>83</v>
      </c>
      <c r="B105" s="15" t="s">
        <v>11</v>
      </c>
      <c r="C105" s="39">
        <f t="shared" si="21"/>
        <v>648</v>
      </c>
      <c r="D105" s="44">
        <f t="shared" si="22"/>
        <v>240</v>
      </c>
      <c r="E105" s="44">
        <f t="shared" si="22"/>
        <v>408</v>
      </c>
      <c r="F105" s="21">
        <f t="shared" si="23"/>
        <v>641</v>
      </c>
      <c r="G105" s="34">
        <v>239</v>
      </c>
      <c r="H105" s="34">
        <v>402</v>
      </c>
      <c r="I105" s="39">
        <f t="shared" si="24"/>
        <v>7</v>
      </c>
      <c r="J105" s="40">
        <v>1</v>
      </c>
      <c r="K105" s="40">
        <v>6</v>
      </c>
    </row>
    <row r="106" spans="1:11" x14ac:dyDescent="0.15">
      <c r="A106" s="20">
        <v>84</v>
      </c>
      <c r="B106" s="15" t="s">
        <v>11</v>
      </c>
      <c r="C106" s="39">
        <f t="shared" si="21"/>
        <v>701</v>
      </c>
      <c r="D106" s="44">
        <f t="shared" si="22"/>
        <v>260</v>
      </c>
      <c r="E106" s="44">
        <f t="shared" si="22"/>
        <v>441</v>
      </c>
      <c r="F106" s="21">
        <f t="shared" si="23"/>
        <v>694</v>
      </c>
      <c r="G106" s="34">
        <v>258</v>
      </c>
      <c r="H106" s="34">
        <v>436</v>
      </c>
      <c r="I106" s="39">
        <f t="shared" si="24"/>
        <v>7</v>
      </c>
      <c r="J106" s="40">
        <v>2</v>
      </c>
      <c r="K106" s="40">
        <v>5</v>
      </c>
    </row>
    <row r="107" spans="1:11" x14ac:dyDescent="0.15">
      <c r="A107" s="11" t="s">
        <v>41</v>
      </c>
      <c r="B107" s="12" t="s">
        <v>11</v>
      </c>
      <c r="C107" s="38">
        <f t="shared" si="21"/>
        <v>2798</v>
      </c>
      <c r="D107" s="38">
        <f t="shared" si="22"/>
        <v>921</v>
      </c>
      <c r="E107" s="38">
        <f t="shared" si="22"/>
        <v>1877</v>
      </c>
      <c r="F107" s="13">
        <f t="shared" si="23"/>
        <v>2779</v>
      </c>
      <c r="G107" s="13">
        <f>SUM(G108:G112)</f>
        <v>915</v>
      </c>
      <c r="H107" s="13">
        <f>SUM(H108:H112)</f>
        <v>1864</v>
      </c>
      <c r="I107" s="38">
        <f t="shared" si="24"/>
        <v>19</v>
      </c>
      <c r="J107" s="38">
        <f t="shared" ref="J107:K107" si="31">SUM(J108:J112)</f>
        <v>6</v>
      </c>
      <c r="K107" s="38">
        <f t="shared" si="31"/>
        <v>13</v>
      </c>
    </row>
    <row r="108" spans="1:11" x14ac:dyDescent="0.15">
      <c r="A108" s="20">
        <v>85</v>
      </c>
      <c r="B108" s="15" t="s">
        <v>11</v>
      </c>
      <c r="C108" s="39">
        <f t="shared" si="21"/>
        <v>651</v>
      </c>
      <c r="D108" s="44">
        <f t="shared" si="22"/>
        <v>216</v>
      </c>
      <c r="E108" s="44">
        <f t="shared" si="22"/>
        <v>435</v>
      </c>
      <c r="F108" s="21">
        <f t="shared" si="23"/>
        <v>646</v>
      </c>
      <c r="G108" s="34">
        <v>213</v>
      </c>
      <c r="H108" s="34">
        <v>433</v>
      </c>
      <c r="I108" s="39">
        <f t="shared" si="24"/>
        <v>5</v>
      </c>
      <c r="J108" s="40">
        <v>3</v>
      </c>
      <c r="K108" s="40">
        <v>2</v>
      </c>
    </row>
    <row r="109" spans="1:11" x14ac:dyDescent="0.15">
      <c r="A109" s="20">
        <v>86</v>
      </c>
      <c r="B109" s="15" t="s">
        <v>11</v>
      </c>
      <c r="C109" s="39">
        <f t="shared" si="21"/>
        <v>668</v>
      </c>
      <c r="D109" s="44">
        <f t="shared" si="22"/>
        <v>228</v>
      </c>
      <c r="E109" s="44">
        <f t="shared" si="22"/>
        <v>440</v>
      </c>
      <c r="F109" s="21">
        <f t="shared" si="23"/>
        <v>662</v>
      </c>
      <c r="G109" s="34">
        <v>226</v>
      </c>
      <c r="H109" s="34">
        <v>436</v>
      </c>
      <c r="I109" s="39">
        <f t="shared" si="24"/>
        <v>6</v>
      </c>
      <c r="J109" s="40">
        <v>2</v>
      </c>
      <c r="K109" s="40">
        <v>4</v>
      </c>
    </row>
    <row r="110" spans="1:11" x14ac:dyDescent="0.15">
      <c r="A110" s="20">
        <v>87</v>
      </c>
      <c r="B110" s="15" t="s">
        <v>11</v>
      </c>
      <c r="C110" s="39">
        <f t="shared" si="21"/>
        <v>575</v>
      </c>
      <c r="D110" s="44">
        <f t="shared" si="22"/>
        <v>191</v>
      </c>
      <c r="E110" s="44">
        <f t="shared" si="22"/>
        <v>384</v>
      </c>
      <c r="F110" s="21">
        <f t="shared" si="23"/>
        <v>572</v>
      </c>
      <c r="G110" s="34">
        <v>191</v>
      </c>
      <c r="H110" s="34">
        <v>381</v>
      </c>
      <c r="I110" s="39">
        <f t="shared" si="24"/>
        <v>3</v>
      </c>
      <c r="J110" s="40">
        <v>0</v>
      </c>
      <c r="K110" s="40">
        <v>3</v>
      </c>
    </row>
    <row r="111" spans="1:11" x14ac:dyDescent="0.15">
      <c r="A111" s="20">
        <v>88</v>
      </c>
      <c r="B111" s="15" t="s">
        <v>11</v>
      </c>
      <c r="C111" s="39">
        <f t="shared" si="21"/>
        <v>476</v>
      </c>
      <c r="D111" s="44">
        <f t="shared" si="22"/>
        <v>161</v>
      </c>
      <c r="E111" s="44">
        <f t="shared" si="22"/>
        <v>315</v>
      </c>
      <c r="F111" s="21">
        <f t="shared" si="23"/>
        <v>474</v>
      </c>
      <c r="G111" s="34">
        <v>161</v>
      </c>
      <c r="H111" s="34">
        <v>313</v>
      </c>
      <c r="I111" s="39">
        <f t="shared" si="24"/>
        <v>2</v>
      </c>
      <c r="J111" s="40">
        <v>0</v>
      </c>
      <c r="K111" s="40">
        <v>2</v>
      </c>
    </row>
    <row r="112" spans="1:11" x14ac:dyDescent="0.15">
      <c r="A112" s="20">
        <v>89</v>
      </c>
      <c r="B112" s="15" t="s">
        <v>11</v>
      </c>
      <c r="C112" s="39">
        <f t="shared" si="21"/>
        <v>428</v>
      </c>
      <c r="D112" s="44">
        <f t="shared" si="22"/>
        <v>125</v>
      </c>
      <c r="E112" s="44">
        <f t="shared" si="22"/>
        <v>303</v>
      </c>
      <c r="F112" s="21">
        <f t="shared" si="23"/>
        <v>425</v>
      </c>
      <c r="G112" s="34">
        <v>124</v>
      </c>
      <c r="H112" s="34">
        <v>301</v>
      </c>
      <c r="I112" s="39">
        <f t="shared" si="24"/>
        <v>3</v>
      </c>
      <c r="J112" s="40">
        <v>1</v>
      </c>
      <c r="K112" s="40">
        <v>2</v>
      </c>
    </row>
    <row r="113" spans="1:11" x14ac:dyDescent="0.15">
      <c r="A113" s="11" t="s">
        <v>42</v>
      </c>
      <c r="B113" s="12" t="s">
        <v>11</v>
      </c>
      <c r="C113" s="38">
        <f t="shared" si="21"/>
        <v>1311</v>
      </c>
      <c r="D113" s="38">
        <f t="shared" si="22"/>
        <v>360</v>
      </c>
      <c r="E113" s="38">
        <f t="shared" si="22"/>
        <v>951</v>
      </c>
      <c r="F113" s="13">
        <f t="shared" si="23"/>
        <v>1303</v>
      </c>
      <c r="G113" s="13">
        <f>SUM(G114:G118)</f>
        <v>354</v>
      </c>
      <c r="H113" s="13">
        <f>SUM(H114:H118)</f>
        <v>949</v>
      </c>
      <c r="I113" s="38">
        <f t="shared" si="24"/>
        <v>8</v>
      </c>
      <c r="J113" s="38">
        <f t="shared" ref="J113:K113" si="32">SUM(J114:J118)</f>
        <v>6</v>
      </c>
      <c r="K113" s="38">
        <f t="shared" si="32"/>
        <v>2</v>
      </c>
    </row>
    <row r="114" spans="1:11" x14ac:dyDescent="0.15">
      <c r="A114" s="20">
        <v>90</v>
      </c>
      <c r="B114" s="15" t="s">
        <v>11</v>
      </c>
      <c r="C114" s="39">
        <f t="shared" si="21"/>
        <v>368</v>
      </c>
      <c r="D114" s="44">
        <f t="shared" si="22"/>
        <v>121</v>
      </c>
      <c r="E114" s="44">
        <f t="shared" si="22"/>
        <v>247</v>
      </c>
      <c r="F114" s="21">
        <f t="shared" si="23"/>
        <v>365</v>
      </c>
      <c r="G114" s="34">
        <v>119</v>
      </c>
      <c r="H114" s="34">
        <v>246</v>
      </c>
      <c r="I114" s="39">
        <f t="shared" si="24"/>
        <v>3</v>
      </c>
      <c r="J114" s="40">
        <v>2</v>
      </c>
      <c r="K114" s="40">
        <v>1</v>
      </c>
    </row>
    <row r="115" spans="1:11" x14ac:dyDescent="0.15">
      <c r="A115" s="20">
        <v>91</v>
      </c>
      <c r="B115" s="15" t="s">
        <v>11</v>
      </c>
      <c r="C115" s="39">
        <f t="shared" si="21"/>
        <v>293</v>
      </c>
      <c r="D115" s="44">
        <f t="shared" si="22"/>
        <v>79</v>
      </c>
      <c r="E115" s="44">
        <f t="shared" si="22"/>
        <v>214</v>
      </c>
      <c r="F115" s="21">
        <f t="shared" si="23"/>
        <v>291</v>
      </c>
      <c r="G115" s="34">
        <v>78</v>
      </c>
      <c r="H115" s="34">
        <v>213</v>
      </c>
      <c r="I115" s="39">
        <f t="shared" si="24"/>
        <v>2</v>
      </c>
      <c r="J115" s="40">
        <v>1</v>
      </c>
      <c r="K115" s="40">
        <v>1</v>
      </c>
    </row>
    <row r="116" spans="1:11" x14ac:dyDescent="0.15">
      <c r="A116" s="20">
        <v>92</v>
      </c>
      <c r="B116" s="15" t="s">
        <v>11</v>
      </c>
      <c r="C116" s="39">
        <f t="shared" si="21"/>
        <v>257</v>
      </c>
      <c r="D116" s="44">
        <f t="shared" si="22"/>
        <v>61</v>
      </c>
      <c r="E116" s="44">
        <f t="shared" si="22"/>
        <v>196</v>
      </c>
      <c r="F116" s="21">
        <f t="shared" si="23"/>
        <v>256</v>
      </c>
      <c r="G116" s="34">
        <v>60</v>
      </c>
      <c r="H116" s="34">
        <v>196</v>
      </c>
      <c r="I116" s="39">
        <f t="shared" si="24"/>
        <v>1</v>
      </c>
      <c r="J116" s="40">
        <v>1</v>
      </c>
      <c r="K116" s="40">
        <v>0</v>
      </c>
    </row>
    <row r="117" spans="1:11" x14ac:dyDescent="0.15">
      <c r="A117" s="20">
        <v>93</v>
      </c>
      <c r="B117" s="15" t="s">
        <v>11</v>
      </c>
      <c r="C117" s="39">
        <f t="shared" si="21"/>
        <v>222</v>
      </c>
      <c r="D117" s="44">
        <f t="shared" si="22"/>
        <v>51</v>
      </c>
      <c r="E117" s="44">
        <f t="shared" si="22"/>
        <v>171</v>
      </c>
      <c r="F117" s="21">
        <f t="shared" si="23"/>
        <v>221</v>
      </c>
      <c r="G117" s="34">
        <v>50</v>
      </c>
      <c r="H117" s="34">
        <v>171</v>
      </c>
      <c r="I117" s="39">
        <f t="shared" si="24"/>
        <v>1</v>
      </c>
      <c r="J117" s="40">
        <v>1</v>
      </c>
      <c r="K117" s="40">
        <v>0</v>
      </c>
    </row>
    <row r="118" spans="1:11" x14ac:dyDescent="0.15">
      <c r="A118" s="20">
        <v>94</v>
      </c>
      <c r="B118" s="15" t="s">
        <v>11</v>
      </c>
      <c r="C118" s="39">
        <f t="shared" si="21"/>
        <v>171</v>
      </c>
      <c r="D118" s="44">
        <f t="shared" si="22"/>
        <v>48</v>
      </c>
      <c r="E118" s="44">
        <f t="shared" si="22"/>
        <v>123</v>
      </c>
      <c r="F118" s="21">
        <f t="shared" si="23"/>
        <v>170</v>
      </c>
      <c r="G118" s="34">
        <v>47</v>
      </c>
      <c r="H118" s="34">
        <v>123</v>
      </c>
      <c r="I118" s="39">
        <f t="shared" si="24"/>
        <v>1</v>
      </c>
      <c r="J118" s="40">
        <v>1</v>
      </c>
      <c r="K118" s="40">
        <v>0</v>
      </c>
    </row>
    <row r="119" spans="1:11" x14ac:dyDescent="0.15">
      <c r="A119" s="11" t="s">
        <v>43</v>
      </c>
      <c r="B119" s="12" t="s">
        <v>11</v>
      </c>
      <c r="C119" s="38">
        <f t="shared" si="21"/>
        <v>446</v>
      </c>
      <c r="D119" s="38">
        <f t="shared" si="22"/>
        <v>86</v>
      </c>
      <c r="E119" s="38">
        <f t="shared" si="22"/>
        <v>360</v>
      </c>
      <c r="F119" s="13">
        <f t="shared" si="23"/>
        <v>445</v>
      </c>
      <c r="G119" s="13">
        <f>SUM(G120:G129)</f>
        <v>85</v>
      </c>
      <c r="H119" s="13">
        <f>SUM(H120:H129)</f>
        <v>360</v>
      </c>
      <c r="I119" s="38">
        <f t="shared" si="24"/>
        <v>1</v>
      </c>
      <c r="J119" s="38">
        <f t="shared" ref="J119:K119" si="33">SUM(J120:J129)</f>
        <v>1</v>
      </c>
      <c r="K119" s="38">
        <f t="shared" si="33"/>
        <v>0</v>
      </c>
    </row>
    <row r="120" spans="1:11" x14ac:dyDescent="0.15">
      <c r="A120" s="20">
        <v>95</v>
      </c>
      <c r="B120" s="15" t="s">
        <v>11</v>
      </c>
      <c r="C120" s="39">
        <f t="shared" si="21"/>
        <v>141</v>
      </c>
      <c r="D120" s="44">
        <f t="shared" si="22"/>
        <v>35</v>
      </c>
      <c r="E120" s="44">
        <f t="shared" si="22"/>
        <v>106</v>
      </c>
      <c r="F120" s="21">
        <f t="shared" si="23"/>
        <v>141</v>
      </c>
      <c r="G120" s="34">
        <v>35</v>
      </c>
      <c r="H120" s="34">
        <v>106</v>
      </c>
      <c r="I120" s="39">
        <f t="shared" si="24"/>
        <v>0</v>
      </c>
      <c r="J120" s="40">
        <v>0</v>
      </c>
      <c r="K120" s="40">
        <v>0</v>
      </c>
    </row>
    <row r="121" spans="1:11" x14ac:dyDescent="0.15">
      <c r="A121" s="20">
        <v>96</v>
      </c>
      <c r="B121" s="15" t="s">
        <v>11</v>
      </c>
      <c r="C121" s="39">
        <f t="shared" si="21"/>
        <v>97</v>
      </c>
      <c r="D121" s="44">
        <f t="shared" si="22"/>
        <v>21</v>
      </c>
      <c r="E121" s="44">
        <f t="shared" si="22"/>
        <v>76</v>
      </c>
      <c r="F121" s="21">
        <f t="shared" si="23"/>
        <v>97</v>
      </c>
      <c r="G121" s="34">
        <v>21</v>
      </c>
      <c r="H121" s="34">
        <v>76</v>
      </c>
      <c r="I121" s="39">
        <f t="shared" si="24"/>
        <v>0</v>
      </c>
      <c r="J121" s="40">
        <v>0</v>
      </c>
      <c r="K121" s="40">
        <v>0</v>
      </c>
    </row>
    <row r="122" spans="1:11" x14ac:dyDescent="0.15">
      <c r="A122" s="20">
        <v>97</v>
      </c>
      <c r="B122" s="15" t="s">
        <v>11</v>
      </c>
      <c r="C122" s="39">
        <f t="shared" si="21"/>
        <v>75</v>
      </c>
      <c r="D122" s="44">
        <f t="shared" si="22"/>
        <v>10</v>
      </c>
      <c r="E122" s="44">
        <f t="shared" si="22"/>
        <v>65</v>
      </c>
      <c r="F122" s="21">
        <f t="shared" si="23"/>
        <v>74</v>
      </c>
      <c r="G122" s="34">
        <v>9</v>
      </c>
      <c r="H122" s="34">
        <v>65</v>
      </c>
      <c r="I122" s="39">
        <f t="shared" si="24"/>
        <v>1</v>
      </c>
      <c r="J122" s="40">
        <v>1</v>
      </c>
      <c r="K122" s="40">
        <v>0</v>
      </c>
    </row>
    <row r="123" spans="1:11" x14ac:dyDescent="0.15">
      <c r="A123" s="20">
        <v>98</v>
      </c>
      <c r="B123" s="15" t="s">
        <v>11</v>
      </c>
      <c r="C123" s="39">
        <f t="shared" si="21"/>
        <v>46</v>
      </c>
      <c r="D123" s="44">
        <f t="shared" si="22"/>
        <v>10</v>
      </c>
      <c r="E123" s="44">
        <f t="shared" si="22"/>
        <v>36</v>
      </c>
      <c r="F123" s="21">
        <f t="shared" si="23"/>
        <v>46</v>
      </c>
      <c r="G123" s="34">
        <v>10</v>
      </c>
      <c r="H123" s="34">
        <v>36</v>
      </c>
      <c r="I123" s="39">
        <f t="shared" si="24"/>
        <v>0</v>
      </c>
      <c r="J123" s="40">
        <v>0</v>
      </c>
      <c r="K123" s="40">
        <v>0</v>
      </c>
    </row>
    <row r="124" spans="1:11" x14ac:dyDescent="0.15">
      <c r="A124" s="20">
        <v>99</v>
      </c>
      <c r="B124" s="15" t="s">
        <v>11</v>
      </c>
      <c r="C124" s="39">
        <f t="shared" si="21"/>
        <v>40</v>
      </c>
      <c r="D124" s="44">
        <f t="shared" si="22"/>
        <v>5</v>
      </c>
      <c r="E124" s="44">
        <f t="shared" si="22"/>
        <v>35</v>
      </c>
      <c r="F124" s="21">
        <f t="shared" si="23"/>
        <v>40</v>
      </c>
      <c r="G124" s="34">
        <v>5</v>
      </c>
      <c r="H124" s="34">
        <v>35</v>
      </c>
      <c r="I124" s="39">
        <f t="shared" si="24"/>
        <v>0</v>
      </c>
      <c r="J124" s="40">
        <v>0</v>
      </c>
      <c r="K124" s="40">
        <v>0</v>
      </c>
    </row>
    <row r="125" spans="1:11" x14ac:dyDescent="0.15">
      <c r="A125" s="20">
        <v>100</v>
      </c>
      <c r="B125" s="15" t="s">
        <v>11</v>
      </c>
      <c r="C125" s="39">
        <f t="shared" si="21"/>
        <v>17</v>
      </c>
      <c r="D125" s="44">
        <f t="shared" si="22"/>
        <v>2</v>
      </c>
      <c r="E125" s="44">
        <f t="shared" si="22"/>
        <v>15</v>
      </c>
      <c r="F125" s="21">
        <f t="shared" si="23"/>
        <v>17</v>
      </c>
      <c r="G125" s="34">
        <v>2</v>
      </c>
      <c r="H125" s="34">
        <v>15</v>
      </c>
      <c r="I125" s="39">
        <f t="shared" si="24"/>
        <v>0</v>
      </c>
      <c r="J125" s="40">
        <v>0</v>
      </c>
      <c r="K125" s="40">
        <v>0</v>
      </c>
    </row>
    <row r="126" spans="1:11" x14ac:dyDescent="0.15">
      <c r="A126" s="20">
        <v>101</v>
      </c>
      <c r="B126" s="15" t="s">
        <v>11</v>
      </c>
      <c r="C126" s="39">
        <f t="shared" si="21"/>
        <v>11</v>
      </c>
      <c r="D126" s="44">
        <f t="shared" si="22"/>
        <v>1</v>
      </c>
      <c r="E126" s="44">
        <f t="shared" si="22"/>
        <v>10</v>
      </c>
      <c r="F126" s="21">
        <f t="shared" si="23"/>
        <v>11</v>
      </c>
      <c r="G126" s="34">
        <v>1</v>
      </c>
      <c r="H126" s="34">
        <v>10</v>
      </c>
      <c r="I126" s="39">
        <f t="shared" si="24"/>
        <v>0</v>
      </c>
      <c r="J126" s="40">
        <v>0</v>
      </c>
      <c r="K126" s="40">
        <v>0</v>
      </c>
    </row>
    <row r="127" spans="1:11" x14ac:dyDescent="0.15">
      <c r="A127" s="20">
        <v>102</v>
      </c>
      <c r="B127" s="15" t="s">
        <v>11</v>
      </c>
      <c r="C127" s="39">
        <f t="shared" si="21"/>
        <v>9</v>
      </c>
      <c r="D127" s="44">
        <f t="shared" si="22"/>
        <v>1</v>
      </c>
      <c r="E127" s="44">
        <f t="shared" si="22"/>
        <v>8</v>
      </c>
      <c r="F127" s="21">
        <f t="shared" si="23"/>
        <v>9</v>
      </c>
      <c r="G127" s="34">
        <v>1</v>
      </c>
      <c r="H127" s="34">
        <v>8</v>
      </c>
      <c r="I127" s="39">
        <f t="shared" si="24"/>
        <v>0</v>
      </c>
      <c r="J127" s="40">
        <v>0</v>
      </c>
      <c r="K127" s="40">
        <v>0</v>
      </c>
    </row>
    <row r="128" spans="1:11" x14ac:dyDescent="0.15">
      <c r="A128" s="20">
        <v>103</v>
      </c>
      <c r="B128" s="15" t="s">
        <v>11</v>
      </c>
      <c r="C128" s="39">
        <f t="shared" si="21"/>
        <v>7</v>
      </c>
      <c r="D128" s="44">
        <f t="shared" si="22"/>
        <v>1</v>
      </c>
      <c r="E128" s="44">
        <f t="shared" si="22"/>
        <v>6</v>
      </c>
      <c r="F128" s="21">
        <f t="shared" si="23"/>
        <v>7</v>
      </c>
      <c r="G128" s="34">
        <v>1</v>
      </c>
      <c r="H128" s="34">
        <v>6</v>
      </c>
      <c r="I128" s="39">
        <f t="shared" si="24"/>
        <v>0</v>
      </c>
      <c r="J128" s="40">
        <v>0</v>
      </c>
      <c r="K128" s="40">
        <v>0</v>
      </c>
    </row>
    <row r="129" spans="1:11" x14ac:dyDescent="0.15">
      <c r="A129" s="20">
        <v>104</v>
      </c>
      <c r="B129" s="15" t="s">
        <v>11</v>
      </c>
      <c r="C129" s="39">
        <f t="shared" si="21"/>
        <v>3</v>
      </c>
      <c r="D129" s="44">
        <f t="shared" si="22"/>
        <v>0</v>
      </c>
      <c r="E129" s="44">
        <f t="shared" si="22"/>
        <v>3</v>
      </c>
      <c r="F129" s="21">
        <f t="shared" si="23"/>
        <v>3</v>
      </c>
      <c r="G129" s="34">
        <v>0</v>
      </c>
      <c r="H129" s="34">
        <v>3</v>
      </c>
      <c r="I129" s="39">
        <f t="shared" si="24"/>
        <v>0</v>
      </c>
      <c r="J129" s="40">
        <v>0</v>
      </c>
      <c r="K129" s="40">
        <v>0</v>
      </c>
    </row>
    <row r="130" spans="1:11" x14ac:dyDescent="0.15">
      <c r="A130" s="35">
        <v>105</v>
      </c>
      <c r="B130" s="12" t="s">
        <v>45</v>
      </c>
      <c r="C130" s="38">
        <f t="shared" si="21"/>
        <v>3</v>
      </c>
      <c r="D130" s="38">
        <f t="shared" si="22"/>
        <v>2</v>
      </c>
      <c r="E130" s="38">
        <f t="shared" si="22"/>
        <v>1</v>
      </c>
      <c r="F130" s="13">
        <f t="shared" si="23"/>
        <v>3</v>
      </c>
      <c r="G130" s="36">
        <v>2</v>
      </c>
      <c r="H130" s="36">
        <v>1</v>
      </c>
      <c r="I130" s="38">
        <f t="shared" si="24"/>
        <v>0</v>
      </c>
      <c r="J130" s="41">
        <v>0</v>
      </c>
      <c r="K130" s="41">
        <v>0</v>
      </c>
    </row>
    <row r="131" spans="1:11" x14ac:dyDescent="0.15">
      <c r="A131" s="57" t="s">
        <v>48</v>
      </c>
      <c r="B131" s="58"/>
      <c r="C131" s="39">
        <f t="shared" si="21"/>
        <v>172193</v>
      </c>
      <c r="D131" s="39">
        <f>G131+J131</f>
        <v>81800</v>
      </c>
      <c r="E131" s="39">
        <f>H131+K131</f>
        <v>90393</v>
      </c>
      <c r="F131" s="45">
        <f t="shared" si="23"/>
        <v>164049</v>
      </c>
      <c r="G131" s="45">
        <f>G5+G11+G17+G23+G29+G35+G41+G47+G53+G59+G65+G71+G77+G83+G89+G95+G101+G107+G113+G119+G130</f>
        <v>77762</v>
      </c>
      <c r="H131" s="45">
        <f>H5+H11+H17+H23+H29+H35+H41+H47+H53+H59+H65+H71+H77+H83+H89+H95+H101+H107+H113+H119+H130</f>
        <v>86287</v>
      </c>
      <c r="I131" s="39">
        <f>SUM(J131:K131)</f>
        <v>8144</v>
      </c>
      <c r="J131" s="42">
        <f>J5+J11+J17+J23+J29+J35+J41+J47+J53+J59+J65+J71+J77+J83+J89+J95+J101+J107+J113+J119+J130</f>
        <v>4038</v>
      </c>
      <c r="K131" s="42">
        <f>K5+K11+K17+K23+K29+K35+K41+K47+K53+K59+K65+K71+K77+K83+K89+K95+K101+K107+K113+K119+K130</f>
        <v>4106</v>
      </c>
    </row>
  </sheetData>
  <mergeCells count="22">
    <mergeCell ref="M72:M79"/>
    <mergeCell ref="A131:B131"/>
    <mergeCell ref="M45:M52"/>
    <mergeCell ref="M59:M61"/>
    <mergeCell ref="T59:T61"/>
    <mergeCell ref="M62:M71"/>
    <mergeCell ref="T62:T64"/>
    <mergeCell ref="T65:T67"/>
    <mergeCell ref="M18:M25"/>
    <mergeCell ref="M32:M34"/>
    <mergeCell ref="T32:T34"/>
    <mergeCell ref="M35:M44"/>
    <mergeCell ref="T35:T37"/>
    <mergeCell ref="T38:T40"/>
    <mergeCell ref="C3:E3"/>
    <mergeCell ref="F3:H3"/>
    <mergeCell ref="M5:M7"/>
    <mergeCell ref="T5:T7"/>
    <mergeCell ref="M8:M17"/>
    <mergeCell ref="T8:T10"/>
    <mergeCell ref="T11:T13"/>
    <mergeCell ref="I3:K3"/>
  </mergeCells>
  <phoneticPr fontId="3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r:id="rId1"/>
  <headerFooter alignWithMargins="0">
    <oddHeader>&amp;A</oddHeader>
    <oddFooter>- &amp;P -</oddFooter>
  </headerFooter>
  <ignoredErrors>
    <ignoredError sqref="I5:I131" formula="1"/>
    <ignoredError sqref="G119:H119 X32:Y41 J119:K1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kumin_03-10</dc:creator>
  <cp:lastModifiedBy>-</cp:lastModifiedBy>
  <cp:lastPrinted>2022-10-26T06:05:22Z</cp:lastPrinted>
  <dcterms:created xsi:type="dcterms:W3CDTF">2022-04-04T01:29:47Z</dcterms:created>
  <dcterms:modified xsi:type="dcterms:W3CDTF">2022-10-26T06:05:23Z</dcterms:modified>
</cp:coreProperties>
</file>