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3(2021)\"/>
    </mc:Choice>
  </mc:AlternateContent>
  <bookViews>
    <workbookView xWindow="0" yWindow="0" windowWidth="20460" windowHeight="8340"/>
  </bookViews>
  <sheets>
    <sheet name="6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C130" i="1" s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G5" i="1"/>
  <c r="G131" i="1" s="1"/>
  <c r="F131" i="1" s="1"/>
  <c r="F5" i="1"/>
  <c r="I131" i="1" l="1"/>
  <c r="D131" i="1"/>
  <c r="C131" i="1" s="1"/>
  <c r="P61" i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<sst xmlns="http://schemas.openxmlformats.org/spreadsheetml/2006/main" count="384" uniqueCount="54">
  <si>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</si>
  <si>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</si>
  <si>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</si>
  <si>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</si>
  <si>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</si>
  <si>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</si>
  <si>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</si>
  <si>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</si>
  <si>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</si>
  <si>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</si>
  <si>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</si>
  <si>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</si>
  <si>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</si>
  <si>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</si>
  <si>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</si>
  <si>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</si>
  <si>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</si>
  <si>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</si>
  <si>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</si>
  <si>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</si>
  <si>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</si>
  <si>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</si>
  <si>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</si>
  <si>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</si>
  <si>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</si>
  <si>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</si>
  <si>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</si>
  <si>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</si>
  <si>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</si>
  <si>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</si>
  <si>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</si>
  <si>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</si>
  <si>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</si>
  <si>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</si>
  <si>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</si>
  <si>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</si>
  <si>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</si>
  <si>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</si>
  <si>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</si>
  <si>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</si>
  <si>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</si>
  <si>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</si>
  <si>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</si>
  <si>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</si>
  <si>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</si>
  <si>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</si>
  <si>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</si>
  <si>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</si>
  <si>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</si>
  <si>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</si>
  <si>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日本人</t>
    <rPh sb="0" eb="3">
      <t>ニホンジン</t>
    </rPh>
    <phoneticPr fontId="3"/>
  </si>
  <si>
    <t>合計</t>
    <phoneticPr fontId="5"/>
  </si>
  <si>
    <t>総計</t>
    <phoneticPr fontId="3"/>
  </si>
  <si>
    <t>令和３年６月１日現在の年齢別人口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</si>
</sst>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Y131"/>
  <sheetViews>
    <sheetView tabSelected="1" workbookViewId="0">
      <selection activeCell="L8" sqref="L8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6" t="s">
        <v>51</v>
      </c>
      <c r="D3" s="47"/>
      <c r="E3" s="48"/>
      <c r="F3" s="49" t="s">
        <v>50</v>
      </c>
      <c r="G3" s="50"/>
      <c r="H3" s="51"/>
      <c r="I3" s="49" t="s">
        <v>49</v>
      </c>
      <c r="J3" s="50"/>
      <c r="K3" s="51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52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9411</v>
      </c>
      <c r="D5" s="38">
        <f>G5+J5</f>
        <v>4743</v>
      </c>
      <c r="E5" s="38">
        <f>H5+K5</f>
        <v>4668</v>
      </c>
      <c r="F5" s="13">
        <f>G5+H5</f>
        <v>9100</v>
      </c>
      <c r="G5" s="13">
        <f>SUM(G6:G10)</f>
        <v>4576</v>
      </c>
      <c r="H5" s="13">
        <f>SUM(H6:H10)</f>
        <v>4524</v>
      </c>
      <c r="I5" s="38">
        <f>SUM(J5:K5)</f>
        <v>311</v>
      </c>
      <c r="J5" s="38">
        <f>SUM(J6:J10)</f>
        <v>167</v>
      </c>
      <c r="K5" s="38">
        <f t="shared" ref="K5" si="0">SUM(K6:K10)</f>
        <v>144</v>
      </c>
      <c r="M5" s="52" t="s">
        <v>12</v>
      </c>
      <c r="N5" s="14" t="s">
        <v>10</v>
      </c>
      <c r="O5" s="15" t="s">
        <v>11</v>
      </c>
      <c r="P5" s="16">
        <f t="shared" ref="P5:P26" si="1">Q5+R5</f>
        <v>9100</v>
      </c>
      <c r="Q5" s="16">
        <f>G5</f>
        <v>4576</v>
      </c>
      <c r="R5" s="16">
        <f>H5</f>
        <v>4524</v>
      </c>
      <c r="T5" s="52" t="s">
        <v>12</v>
      </c>
      <c r="U5" s="17" t="s">
        <v>13</v>
      </c>
      <c r="V5" s="18" t="s">
        <v>11</v>
      </c>
      <c r="W5" s="19">
        <f t="shared" ref="W5:W14" si="2">X5+Y5</f>
        <v>17043</v>
      </c>
      <c r="X5" s="19">
        <f>SUM(Q5:Q6)</f>
        <v>8591</v>
      </c>
      <c r="Y5" s="19">
        <f>SUM(R5:R6)</f>
        <v>8452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1846</v>
      </c>
      <c r="D6" s="43">
        <f t="shared" ref="D6:E69" si="4">G6+J6</f>
        <v>906</v>
      </c>
      <c r="E6" s="43">
        <f t="shared" si="4"/>
        <v>940</v>
      </c>
      <c r="F6" s="21">
        <f t="shared" ref="F6:F69" si="5">G6+H6</f>
        <v>1797</v>
      </c>
      <c r="G6" s="22">
        <v>881</v>
      </c>
      <c r="H6" s="22">
        <v>916</v>
      </c>
      <c r="I6" s="39">
        <f t="shared" ref="I6:I69" si="6">SUM(J6:K6)</f>
        <v>49</v>
      </c>
      <c r="J6" s="40">
        <v>25</v>
      </c>
      <c r="K6" s="40">
        <v>24</v>
      </c>
      <c r="M6" s="53"/>
      <c r="N6" s="23" t="s">
        <v>14</v>
      </c>
      <c r="O6" s="15" t="s">
        <v>11</v>
      </c>
      <c r="P6" s="16">
        <f t="shared" si="1"/>
        <v>7943</v>
      </c>
      <c r="Q6" s="16">
        <f>G11</f>
        <v>4015</v>
      </c>
      <c r="R6" s="16">
        <f>H11</f>
        <v>3928</v>
      </c>
      <c r="T6" s="53"/>
      <c r="U6" s="17" t="s">
        <v>15</v>
      </c>
      <c r="V6" s="18" t="s">
        <v>11</v>
      </c>
      <c r="W6" s="19">
        <f t="shared" si="2"/>
        <v>5653</v>
      </c>
      <c r="X6" s="19">
        <f>Q7</f>
        <v>2879</v>
      </c>
      <c r="Y6" s="19">
        <f>R7</f>
        <v>2774</v>
      </c>
    </row>
    <row r="7" spans="1:25" x14ac:dyDescent="0.15">
      <c r="A7" s="20">
        <v>1</v>
      </c>
      <c r="B7" s="15" t="s">
        <v>11</v>
      </c>
      <c r="C7" s="39">
        <f t="shared" si="3"/>
        <v>1950</v>
      </c>
      <c r="D7" s="43">
        <f t="shared" si="4"/>
        <v>1011</v>
      </c>
      <c r="E7" s="43">
        <f t="shared" si="4"/>
        <v>939</v>
      </c>
      <c r="F7" s="21">
        <f t="shared" si="5"/>
        <v>1890</v>
      </c>
      <c r="G7" s="22">
        <v>981</v>
      </c>
      <c r="H7" s="22">
        <v>909</v>
      </c>
      <c r="I7" s="39">
        <f t="shared" si="6"/>
        <v>60</v>
      </c>
      <c r="J7" s="40">
        <v>30</v>
      </c>
      <c r="K7" s="40">
        <v>30</v>
      </c>
      <c r="M7" s="54"/>
      <c r="N7" s="23" t="s">
        <v>15</v>
      </c>
      <c r="O7" s="15" t="s">
        <v>11</v>
      </c>
      <c r="P7" s="16">
        <f t="shared" si="1"/>
        <v>5653</v>
      </c>
      <c r="Q7" s="16">
        <f>G17</f>
        <v>2879</v>
      </c>
      <c r="R7" s="16">
        <f>H17</f>
        <v>2774</v>
      </c>
      <c r="T7" s="54"/>
      <c r="U7" s="24" t="s">
        <v>16</v>
      </c>
      <c r="V7" s="24"/>
      <c r="W7" s="25">
        <f t="shared" si="2"/>
        <v>22696</v>
      </c>
      <c r="X7" s="25">
        <f>SUM(X5:X6)</f>
        <v>11470</v>
      </c>
      <c r="Y7" s="25">
        <f>SUM(Y5:Y6)</f>
        <v>11226</v>
      </c>
    </row>
    <row r="8" spans="1:25" x14ac:dyDescent="0.15">
      <c r="A8" s="20">
        <v>2</v>
      </c>
      <c r="B8" s="15" t="s">
        <v>11</v>
      </c>
      <c r="C8" s="39">
        <f t="shared" si="3"/>
        <v>1898</v>
      </c>
      <c r="D8" s="43">
        <f t="shared" si="4"/>
        <v>970</v>
      </c>
      <c r="E8" s="43">
        <f t="shared" si="4"/>
        <v>928</v>
      </c>
      <c r="F8" s="21">
        <f t="shared" si="5"/>
        <v>1823</v>
      </c>
      <c r="G8" s="22">
        <v>927</v>
      </c>
      <c r="H8" s="22">
        <v>896</v>
      </c>
      <c r="I8" s="39">
        <f t="shared" si="6"/>
        <v>75</v>
      </c>
      <c r="J8" s="40">
        <v>43</v>
      </c>
      <c r="K8" s="40">
        <v>32</v>
      </c>
      <c r="M8" s="52" t="s">
        <v>17</v>
      </c>
      <c r="N8" s="23" t="s">
        <v>18</v>
      </c>
      <c r="O8" s="15" t="s">
        <v>11</v>
      </c>
      <c r="P8" s="16">
        <f t="shared" si="1"/>
        <v>4237</v>
      </c>
      <c r="Q8" s="16">
        <f>G23</f>
        <v>2114</v>
      </c>
      <c r="R8" s="16">
        <f>H23</f>
        <v>2123</v>
      </c>
      <c r="T8" s="55" t="s">
        <v>19</v>
      </c>
      <c r="U8" s="26" t="s">
        <v>20</v>
      </c>
      <c r="V8" s="27" t="s">
        <v>21</v>
      </c>
      <c r="W8" s="19">
        <f t="shared" si="2"/>
        <v>51206</v>
      </c>
      <c r="X8" s="19">
        <f>SUM(Q8:Q12)</f>
        <v>24637</v>
      </c>
      <c r="Y8" s="19">
        <f>SUM(R8:R12)</f>
        <v>26569</v>
      </c>
    </row>
    <row r="9" spans="1:25" x14ac:dyDescent="0.15">
      <c r="A9" s="20">
        <v>3</v>
      </c>
      <c r="B9" s="15" t="s">
        <v>11</v>
      </c>
      <c r="C9" s="39">
        <f t="shared" si="3"/>
        <v>1853</v>
      </c>
      <c r="D9" s="43">
        <f t="shared" si="4"/>
        <v>925</v>
      </c>
      <c r="E9" s="43">
        <f t="shared" si="4"/>
        <v>928</v>
      </c>
      <c r="F9" s="21">
        <f t="shared" si="5"/>
        <v>1798</v>
      </c>
      <c r="G9" s="22">
        <v>897</v>
      </c>
      <c r="H9" s="22">
        <v>901</v>
      </c>
      <c r="I9" s="39">
        <f t="shared" si="6"/>
        <v>55</v>
      </c>
      <c r="J9" s="40">
        <v>28</v>
      </c>
      <c r="K9" s="40">
        <v>27</v>
      </c>
      <c r="M9" s="53"/>
      <c r="N9" s="23" t="s">
        <v>22</v>
      </c>
      <c r="O9" s="15" t="s">
        <v>11</v>
      </c>
      <c r="P9" s="16">
        <f t="shared" si="1"/>
        <v>6095</v>
      </c>
      <c r="Q9" s="16">
        <f>G29</f>
        <v>2995</v>
      </c>
      <c r="R9" s="16">
        <f>H29</f>
        <v>3100</v>
      </c>
      <c r="T9" s="53"/>
      <c r="U9" s="26" t="s">
        <v>23</v>
      </c>
      <c r="V9" s="27" t="s">
        <v>21</v>
      </c>
      <c r="W9" s="19">
        <f t="shared" si="2"/>
        <v>64372</v>
      </c>
      <c r="X9" s="19">
        <f>SUM(Q13:Q17)</f>
        <v>31077</v>
      </c>
      <c r="Y9" s="19">
        <f>SUM(R13:R17)</f>
        <v>33295</v>
      </c>
    </row>
    <row r="10" spans="1:25" x14ac:dyDescent="0.15">
      <c r="A10" s="20">
        <v>4</v>
      </c>
      <c r="B10" s="15" t="s">
        <v>11</v>
      </c>
      <c r="C10" s="39">
        <f t="shared" si="3"/>
        <v>1864</v>
      </c>
      <c r="D10" s="43">
        <f t="shared" si="4"/>
        <v>931</v>
      </c>
      <c r="E10" s="43">
        <f t="shared" si="4"/>
        <v>933</v>
      </c>
      <c r="F10" s="21">
        <f t="shared" si="5"/>
        <v>1792</v>
      </c>
      <c r="G10" s="22">
        <v>890</v>
      </c>
      <c r="H10" s="22">
        <v>902</v>
      </c>
      <c r="I10" s="39">
        <f t="shared" si="6"/>
        <v>72</v>
      </c>
      <c r="J10" s="40">
        <v>41</v>
      </c>
      <c r="K10" s="40">
        <v>31</v>
      </c>
      <c r="M10" s="53"/>
      <c r="N10" s="23" t="s">
        <v>24</v>
      </c>
      <c r="O10" s="15" t="s">
        <v>11</v>
      </c>
      <c r="P10" s="16">
        <f t="shared" si="1"/>
        <v>11113</v>
      </c>
      <c r="Q10" s="16">
        <f>G35</f>
        <v>5387</v>
      </c>
      <c r="R10" s="16">
        <f>H35</f>
        <v>5726</v>
      </c>
      <c r="T10" s="54"/>
      <c r="U10" s="24" t="s">
        <v>16</v>
      </c>
      <c r="V10" s="24"/>
      <c r="W10" s="25">
        <f t="shared" si="2"/>
        <v>115578</v>
      </c>
      <c r="X10" s="25">
        <f>SUM(X8:X9)</f>
        <v>55714</v>
      </c>
      <c r="Y10" s="25">
        <f>SUM(Y8:Y9)</f>
        <v>59864</v>
      </c>
    </row>
    <row r="11" spans="1:25" x14ac:dyDescent="0.15">
      <c r="A11" s="28" t="s">
        <v>14</v>
      </c>
      <c r="B11" s="12" t="s">
        <v>11</v>
      </c>
      <c r="C11" s="38">
        <f t="shared" si="3"/>
        <v>8237</v>
      </c>
      <c r="D11" s="38">
        <f t="shared" si="4"/>
        <v>4170</v>
      </c>
      <c r="E11" s="38">
        <f t="shared" si="4"/>
        <v>4067</v>
      </c>
      <c r="F11" s="13">
        <f t="shared" si="5"/>
        <v>7943</v>
      </c>
      <c r="G11" s="13">
        <f>SUM(G12:G16)</f>
        <v>4015</v>
      </c>
      <c r="H11" s="13">
        <f>SUM(H12:H16)</f>
        <v>3928</v>
      </c>
      <c r="I11" s="38">
        <f t="shared" si="6"/>
        <v>294</v>
      </c>
      <c r="J11" s="38">
        <f t="shared" ref="J11:K11" si="7">SUM(J12:J16)</f>
        <v>155</v>
      </c>
      <c r="K11" s="38">
        <f t="shared" si="7"/>
        <v>139</v>
      </c>
      <c r="M11" s="53"/>
      <c r="N11" s="23" t="s">
        <v>25</v>
      </c>
      <c r="O11" s="15" t="s">
        <v>11</v>
      </c>
      <c r="P11" s="16">
        <f t="shared" si="1"/>
        <v>13873</v>
      </c>
      <c r="Q11" s="16">
        <f>G41</f>
        <v>6589</v>
      </c>
      <c r="R11" s="16">
        <f>H41</f>
        <v>7284</v>
      </c>
      <c r="T11" s="55" t="s">
        <v>26</v>
      </c>
      <c r="U11" s="26" t="s">
        <v>27</v>
      </c>
      <c r="V11" s="27" t="s">
        <v>21</v>
      </c>
      <c r="W11" s="19">
        <f t="shared" si="2"/>
        <v>12109</v>
      </c>
      <c r="X11" s="19">
        <f>SUM(Q18:Q19)</f>
        <v>5724</v>
      </c>
      <c r="Y11" s="19">
        <f>SUM(R18:R19)</f>
        <v>6385</v>
      </c>
    </row>
    <row r="12" spans="1:25" x14ac:dyDescent="0.15">
      <c r="A12" s="20">
        <v>5</v>
      </c>
      <c r="B12" s="15" t="s">
        <v>11</v>
      </c>
      <c r="C12" s="39">
        <f t="shared" si="3"/>
        <v>1834</v>
      </c>
      <c r="D12" s="43">
        <f t="shared" si="4"/>
        <v>941</v>
      </c>
      <c r="E12" s="43">
        <f t="shared" si="4"/>
        <v>893</v>
      </c>
      <c r="F12" s="21">
        <f t="shared" si="5"/>
        <v>1773</v>
      </c>
      <c r="G12" s="22">
        <v>911</v>
      </c>
      <c r="H12" s="22">
        <v>862</v>
      </c>
      <c r="I12" s="39">
        <f t="shared" si="6"/>
        <v>61</v>
      </c>
      <c r="J12" s="40">
        <v>30</v>
      </c>
      <c r="K12" s="40">
        <v>31</v>
      </c>
      <c r="M12" s="53"/>
      <c r="N12" s="23" t="s">
        <v>28</v>
      </c>
      <c r="O12" s="15" t="s">
        <v>11</v>
      </c>
      <c r="P12" s="16">
        <f t="shared" si="1"/>
        <v>15888</v>
      </c>
      <c r="Q12" s="16">
        <f>G47</f>
        <v>7552</v>
      </c>
      <c r="R12" s="16">
        <f>H47</f>
        <v>8336</v>
      </c>
      <c r="T12" s="53"/>
      <c r="U12" s="26">
        <v>75</v>
      </c>
      <c r="V12" s="27" t="s">
        <v>29</v>
      </c>
      <c r="W12" s="19">
        <f t="shared" si="2"/>
        <v>12722</v>
      </c>
      <c r="X12" s="19">
        <f>SUM(Q20:Q25)</f>
        <v>4597</v>
      </c>
      <c r="Y12" s="19">
        <f>SUM(R20:R25)</f>
        <v>8125</v>
      </c>
    </row>
    <row r="13" spans="1:25" x14ac:dyDescent="0.15">
      <c r="A13" s="20">
        <v>6</v>
      </c>
      <c r="B13" s="15" t="s">
        <v>11</v>
      </c>
      <c r="C13" s="39">
        <f t="shared" si="3"/>
        <v>1806</v>
      </c>
      <c r="D13" s="43">
        <f t="shared" si="4"/>
        <v>933</v>
      </c>
      <c r="E13" s="43">
        <f t="shared" si="4"/>
        <v>873</v>
      </c>
      <c r="F13" s="21">
        <f t="shared" si="5"/>
        <v>1740</v>
      </c>
      <c r="G13" s="22">
        <v>901</v>
      </c>
      <c r="H13" s="22">
        <v>839</v>
      </c>
      <c r="I13" s="39">
        <f t="shared" si="6"/>
        <v>66</v>
      </c>
      <c r="J13" s="40">
        <v>32</v>
      </c>
      <c r="K13" s="40">
        <v>34</v>
      </c>
      <c r="M13" s="53"/>
      <c r="N13" s="23" t="s">
        <v>30</v>
      </c>
      <c r="O13" s="15" t="s">
        <v>11</v>
      </c>
      <c r="P13" s="16">
        <f t="shared" si="1"/>
        <v>16178</v>
      </c>
      <c r="Q13" s="16">
        <f>G53</f>
        <v>7627</v>
      </c>
      <c r="R13" s="16">
        <f>H53</f>
        <v>8551</v>
      </c>
      <c r="T13" s="54"/>
      <c r="U13" s="24" t="s">
        <v>16</v>
      </c>
      <c r="V13" s="24"/>
      <c r="W13" s="25">
        <f t="shared" si="2"/>
        <v>24831</v>
      </c>
      <c r="X13" s="25">
        <f>SUM(X11:X12)</f>
        <v>10321</v>
      </c>
      <c r="Y13" s="25">
        <f>SUM(Y11:Y12)</f>
        <v>14510</v>
      </c>
    </row>
    <row r="14" spans="1:25" x14ac:dyDescent="0.15">
      <c r="A14" s="20">
        <v>7</v>
      </c>
      <c r="B14" s="15" t="s">
        <v>11</v>
      </c>
      <c r="C14" s="39">
        <f t="shared" si="3"/>
        <v>1657</v>
      </c>
      <c r="D14" s="43">
        <f t="shared" si="4"/>
        <v>841</v>
      </c>
      <c r="E14" s="43">
        <f t="shared" si="4"/>
        <v>816</v>
      </c>
      <c r="F14" s="21">
        <f t="shared" si="5"/>
        <v>1596</v>
      </c>
      <c r="G14" s="22">
        <v>803</v>
      </c>
      <c r="H14" s="22">
        <v>793</v>
      </c>
      <c r="I14" s="39">
        <f t="shared" si="6"/>
        <v>61</v>
      </c>
      <c r="J14" s="40">
        <v>38</v>
      </c>
      <c r="K14" s="40">
        <v>23</v>
      </c>
      <c r="M14" s="53"/>
      <c r="N14" s="23" t="s">
        <v>31</v>
      </c>
      <c r="O14" s="15" t="s">
        <v>11</v>
      </c>
      <c r="P14" s="16">
        <f t="shared" si="1"/>
        <v>16744</v>
      </c>
      <c r="Q14" s="16">
        <f>G59</f>
        <v>7943</v>
      </c>
      <c r="R14" s="16">
        <f>H59</f>
        <v>8801</v>
      </c>
      <c r="T14" s="29" t="s">
        <v>32</v>
      </c>
      <c r="U14" s="30"/>
      <c r="V14" s="30"/>
      <c r="W14" s="25">
        <f t="shared" si="2"/>
        <v>163105</v>
      </c>
      <c r="X14" s="25">
        <f>X7+X10+X13</f>
        <v>77505</v>
      </c>
      <c r="Y14" s="25">
        <f>Y7+Y10+Y13</f>
        <v>85600</v>
      </c>
    </row>
    <row r="15" spans="1:25" x14ac:dyDescent="0.15">
      <c r="A15" s="20">
        <v>8</v>
      </c>
      <c r="B15" s="15" t="s">
        <v>11</v>
      </c>
      <c r="C15" s="39">
        <f t="shared" si="3"/>
        <v>1526</v>
      </c>
      <c r="D15" s="43">
        <f t="shared" si="4"/>
        <v>739</v>
      </c>
      <c r="E15" s="43">
        <f t="shared" si="4"/>
        <v>787</v>
      </c>
      <c r="F15" s="21">
        <f t="shared" si="5"/>
        <v>1464</v>
      </c>
      <c r="G15" s="22">
        <v>703</v>
      </c>
      <c r="H15" s="22">
        <v>761</v>
      </c>
      <c r="I15" s="39">
        <f t="shared" si="6"/>
        <v>62</v>
      </c>
      <c r="J15" s="40">
        <v>36</v>
      </c>
      <c r="K15" s="40">
        <v>26</v>
      </c>
      <c r="M15" s="53"/>
      <c r="N15" s="14" t="s">
        <v>33</v>
      </c>
      <c r="O15" s="15" t="s">
        <v>11</v>
      </c>
      <c r="P15" s="16">
        <f t="shared" si="1"/>
        <v>14096</v>
      </c>
      <c r="Q15" s="16">
        <f>G65</f>
        <v>6785</v>
      </c>
      <c r="R15" s="16">
        <f>H65</f>
        <v>7311</v>
      </c>
    </row>
    <row r="16" spans="1:25" x14ac:dyDescent="0.15">
      <c r="A16" s="20">
        <v>9</v>
      </c>
      <c r="B16" s="15" t="s">
        <v>11</v>
      </c>
      <c r="C16" s="39">
        <f t="shared" si="3"/>
        <v>1414</v>
      </c>
      <c r="D16" s="43">
        <f t="shared" si="4"/>
        <v>716</v>
      </c>
      <c r="E16" s="43">
        <f t="shared" si="4"/>
        <v>698</v>
      </c>
      <c r="F16" s="21">
        <f t="shared" si="5"/>
        <v>1370</v>
      </c>
      <c r="G16" s="22">
        <v>697</v>
      </c>
      <c r="H16" s="22">
        <v>673</v>
      </c>
      <c r="I16" s="39">
        <f t="shared" si="6"/>
        <v>44</v>
      </c>
      <c r="J16" s="40">
        <v>19</v>
      </c>
      <c r="K16" s="40">
        <v>25</v>
      </c>
      <c r="M16" s="53"/>
      <c r="N16" s="14" t="s">
        <v>34</v>
      </c>
      <c r="O16" s="15" t="s">
        <v>11</v>
      </c>
      <c r="P16" s="16">
        <f t="shared" si="1"/>
        <v>10479</v>
      </c>
      <c r="Q16" s="16">
        <f>G71</f>
        <v>5245</v>
      </c>
      <c r="R16" s="16">
        <f>H71</f>
        <v>5234</v>
      </c>
    </row>
    <row r="17" spans="1:25" x14ac:dyDescent="0.15">
      <c r="A17" s="31" t="s">
        <v>15</v>
      </c>
      <c r="B17" s="12" t="s">
        <v>11</v>
      </c>
      <c r="C17" s="38">
        <f t="shared" si="3"/>
        <v>5849</v>
      </c>
      <c r="D17" s="38">
        <f t="shared" si="4"/>
        <v>2982</v>
      </c>
      <c r="E17" s="38">
        <f t="shared" si="4"/>
        <v>2867</v>
      </c>
      <c r="F17" s="13">
        <f t="shared" si="5"/>
        <v>5653</v>
      </c>
      <c r="G17" s="13">
        <f>SUM(G18:G22)</f>
        <v>2879</v>
      </c>
      <c r="H17" s="13">
        <f>SUM(H18:H22)</f>
        <v>2774</v>
      </c>
      <c r="I17" s="38">
        <f t="shared" si="6"/>
        <v>196</v>
      </c>
      <c r="J17" s="38">
        <f t="shared" ref="J17" si="8">SUM(J18:J22)</f>
        <v>103</v>
      </c>
      <c r="K17" s="38">
        <f>SUM(K18:K22)</f>
        <v>93</v>
      </c>
      <c r="M17" s="54"/>
      <c r="N17" s="14" t="s">
        <v>35</v>
      </c>
      <c r="O17" s="15" t="s">
        <v>11</v>
      </c>
      <c r="P17" s="16">
        <f t="shared" si="1"/>
        <v>6875</v>
      </c>
      <c r="Q17" s="16">
        <f>G77</f>
        <v>3477</v>
      </c>
      <c r="R17" s="16">
        <f>H77</f>
        <v>3398</v>
      </c>
    </row>
    <row r="18" spans="1:25" x14ac:dyDescent="0.15">
      <c r="A18" s="20">
        <v>10</v>
      </c>
      <c r="B18" s="15" t="s">
        <v>11</v>
      </c>
      <c r="C18" s="39">
        <f t="shared" si="3"/>
        <v>1352</v>
      </c>
      <c r="D18" s="43">
        <f t="shared" si="4"/>
        <v>677</v>
      </c>
      <c r="E18" s="43">
        <f t="shared" si="4"/>
        <v>675</v>
      </c>
      <c r="F18" s="21">
        <f t="shared" si="5"/>
        <v>1305</v>
      </c>
      <c r="G18" s="22">
        <v>650</v>
      </c>
      <c r="H18" s="22">
        <v>655</v>
      </c>
      <c r="I18" s="39">
        <f t="shared" si="6"/>
        <v>47</v>
      </c>
      <c r="J18" s="40">
        <v>27</v>
      </c>
      <c r="K18" s="40">
        <v>20</v>
      </c>
      <c r="M18" s="52" t="s">
        <v>36</v>
      </c>
      <c r="N18" s="14" t="s">
        <v>37</v>
      </c>
      <c r="O18" s="15" t="s">
        <v>11</v>
      </c>
      <c r="P18" s="16">
        <f t="shared" si="1"/>
        <v>5435</v>
      </c>
      <c r="Q18" s="16">
        <f>G83</f>
        <v>2623</v>
      </c>
      <c r="R18" s="16">
        <f>H83</f>
        <v>2812</v>
      </c>
    </row>
    <row r="19" spans="1:25" x14ac:dyDescent="0.15">
      <c r="A19" s="20">
        <v>11</v>
      </c>
      <c r="B19" s="15" t="s">
        <v>11</v>
      </c>
      <c r="C19" s="39">
        <f t="shared" si="3"/>
        <v>1293</v>
      </c>
      <c r="D19" s="43">
        <f t="shared" si="4"/>
        <v>669</v>
      </c>
      <c r="E19" s="43">
        <f t="shared" si="4"/>
        <v>624</v>
      </c>
      <c r="F19" s="21">
        <f t="shared" si="5"/>
        <v>1244</v>
      </c>
      <c r="G19" s="22">
        <v>641</v>
      </c>
      <c r="H19" s="22">
        <v>603</v>
      </c>
      <c r="I19" s="39">
        <f t="shared" si="6"/>
        <v>49</v>
      </c>
      <c r="J19" s="40">
        <v>28</v>
      </c>
      <c r="K19" s="40">
        <v>21</v>
      </c>
      <c r="M19" s="53"/>
      <c r="N19" s="14" t="s">
        <v>38</v>
      </c>
      <c r="O19" s="15" t="s">
        <v>11</v>
      </c>
      <c r="P19" s="16">
        <f t="shared" si="1"/>
        <v>6674</v>
      </c>
      <c r="Q19" s="16">
        <f>G89</f>
        <v>3101</v>
      </c>
      <c r="R19" s="16">
        <f>H89</f>
        <v>3573</v>
      </c>
    </row>
    <row r="20" spans="1:25" x14ac:dyDescent="0.15">
      <c r="A20" s="20">
        <v>12</v>
      </c>
      <c r="B20" s="15" t="s">
        <v>11</v>
      </c>
      <c r="C20" s="39">
        <f t="shared" si="3"/>
        <v>1141</v>
      </c>
      <c r="D20" s="43">
        <f t="shared" si="4"/>
        <v>593</v>
      </c>
      <c r="E20" s="43">
        <f t="shared" si="4"/>
        <v>548</v>
      </c>
      <c r="F20" s="21">
        <f t="shared" si="5"/>
        <v>1111</v>
      </c>
      <c r="G20" s="22">
        <v>577</v>
      </c>
      <c r="H20" s="22">
        <v>534</v>
      </c>
      <c r="I20" s="39">
        <f t="shared" si="6"/>
        <v>30</v>
      </c>
      <c r="J20" s="40">
        <v>16</v>
      </c>
      <c r="K20" s="40">
        <v>14</v>
      </c>
      <c r="M20" s="53"/>
      <c r="N20" s="14" t="s">
        <v>39</v>
      </c>
      <c r="O20" s="15" t="s">
        <v>11</v>
      </c>
      <c r="P20" s="16">
        <f t="shared" si="1"/>
        <v>4660</v>
      </c>
      <c r="Q20" s="16">
        <f>G95</f>
        <v>1920</v>
      </c>
      <c r="R20" s="16">
        <f>H95</f>
        <v>2740</v>
      </c>
    </row>
    <row r="21" spans="1:25" x14ac:dyDescent="0.15">
      <c r="A21" s="20">
        <v>13</v>
      </c>
      <c r="B21" s="15" t="s">
        <v>11</v>
      </c>
      <c r="C21" s="39">
        <f t="shared" si="3"/>
        <v>1053</v>
      </c>
      <c r="D21" s="43">
        <f t="shared" si="4"/>
        <v>538</v>
      </c>
      <c r="E21" s="43">
        <f t="shared" si="4"/>
        <v>515</v>
      </c>
      <c r="F21" s="21">
        <f t="shared" si="5"/>
        <v>1018</v>
      </c>
      <c r="G21" s="22">
        <v>519</v>
      </c>
      <c r="H21" s="22">
        <v>499</v>
      </c>
      <c r="I21" s="39">
        <f t="shared" si="6"/>
        <v>35</v>
      </c>
      <c r="J21" s="40">
        <v>19</v>
      </c>
      <c r="K21" s="40">
        <v>16</v>
      </c>
      <c r="M21" s="53"/>
      <c r="N21" s="14" t="s">
        <v>40</v>
      </c>
      <c r="O21" s="15" t="s">
        <v>11</v>
      </c>
      <c r="P21" s="16">
        <f t="shared" si="1"/>
        <v>3681</v>
      </c>
      <c r="Q21" s="16">
        <f>G101</f>
        <v>1371</v>
      </c>
      <c r="R21" s="16">
        <f>H101</f>
        <v>2310</v>
      </c>
    </row>
    <row r="22" spans="1:25" x14ac:dyDescent="0.15">
      <c r="A22" s="20">
        <v>14</v>
      </c>
      <c r="B22" s="15" t="s">
        <v>11</v>
      </c>
      <c r="C22" s="39">
        <f t="shared" si="3"/>
        <v>1010</v>
      </c>
      <c r="D22" s="43">
        <f t="shared" si="4"/>
        <v>505</v>
      </c>
      <c r="E22" s="43">
        <f t="shared" si="4"/>
        <v>505</v>
      </c>
      <c r="F22" s="21">
        <f t="shared" si="5"/>
        <v>975</v>
      </c>
      <c r="G22" s="22">
        <v>492</v>
      </c>
      <c r="H22" s="22">
        <v>483</v>
      </c>
      <c r="I22" s="39">
        <f t="shared" si="6"/>
        <v>35</v>
      </c>
      <c r="J22" s="40">
        <v>13</v>
      </c>
      <c r="K22" s="40">
        <v>22</v>
      </c>
      <c r="M22" s="53"/>
      <c r="N22" s="14" t="s">
        <v>41</v>
      </c>
      <c r="O22" s="15" t="s">
        <v>11</v>
      </c>
      <c r="P22" s="16">
        <f t="shared" si="1"/>
        <v>2721</v>
      </c>
      <c r="Q22" s="16">
        <f>G107</f>
        <v>912</v>
      </c>
      <c r="R22" s="16">
        <f>H107</f>
        <v>1809</v>
      </c>
    </row>
    <row r="23" spans="1:25" x14ac:dyDescent="0.15">
      <c r="A23" s="31" t="s">
        <v>18</v>
      </c>
      <c r="B23" s="12" t="s">
        <v>11</v>
      </c>
      <c r="C23" s="38">
        <f t="shared" si="3"/>
        <v>4393</v>
      </c>
      <c r="D23" s="38">
        <f t="shared" si="4"/>
        <v>2201</v>
      </c>
      <c r="E23" s="38">
        <f t="shared" si="4"/>
        <v>2192</v>
      </c>
      <c r="F23" s="13">
        <f t="shared" si="5"/>
        <v>4237</v>
      </c>
      <c r="G23" s="13">
        <f>SUM(G24:G28)</f>
        <v>2114</v>
      </c>
      <c r="H23" s="13">
        <f>SUM(H24:H28)</f>
        <v>2123</v>
      </c>
      <c r="I23" s="38">
        <f t="shared" si="6"/>
        <v>156</v>
      </c>
      <c r="J23" s="38">
        <f t="shared" ref="J23:K23" si="9">SUM(J24:J28)</f>
        <v>87</v>
      </c>
      <c r="K23" s="38">
        <f t="shared" si="9"/>
        <v>69</v>
      </c>
      <c r="M23" s="53"/>
      <c r="N23" s="14" t="s">
        <v>42</v>
      </c>
      <c r="O23" s="15" t="s">
        <v>11</v>
      </c>
      <c r="P23" s="16">
        <f t="shared" si="1"/>
        <v>1229</v>
      </c>
      <c r="Q23" s="16">
        <f>G113</f>
        <v>317</v>
      </c>
      <c r="R23" s="16">
        <f>H113</f>
        <v>912</v>
      </c>
    </row>
    <row r="24" spans="1:25" x14ac:dyDescent="0.15">
      <c r="A24" s="20">
        <v>15</v>
      </c>
      <c r="B24" s="15" t="s">
        <v>11</v>
      </c>
      <c r="C24" s="39">
        <f t="shared" si="3"/>
        <v>924</v>
      </c>
      <c r="D24" s="43">
        <f t="shared" si="4"/>
        <v>449</v>
      </c>
      <c r="E24" s="43">
        <f t="shared" si="4"/>
        <v>475</v>
      </c>
      <c r="F24" s="21">
        <f t="shared" si="5"/>
        <v>904</v>
      </c>
      <c r="G24" s="22">
        <v>439</v>
      </c>
      <c r="H24" s="22">
        <v>465</v>
      </c>
      <c r="I24" s="39">
        <f t="shared" si="6"/>
        <v>20</v>
      </c>
      <c r="J24" s="40">
        <v>10</v>
      </c>
      <c r="K24" s="40">
        <v>10</v>
      </c>
      <c r="M24" s="53"/>
      <c r="N24" s="14" t="s">
        <v>43</v>
      </c>
      <c r="O24" s="15" t="s">
        <v>44</v>
      </c>
      <c r="P24" s="16">
        <f t="shared" si="1"/>
        <v>426</v>
      </c>
      <c r="Q24" s="16">
        <f>G119</f>
        <v>75</v>
      </c>
      <c r="R24" s="16">
        <f>H119</f>
        <v>351</v>
      </c>
    </row>
    <row r="25" spans="1:25" x14ac:dyDescent="0.15">
      <c r="A25" s="20">
        <v>16</v>
      </c>
      <c r="B25" s="15" t="s">
        <v>11</v>
      </c>
      <c r="C25" s="39">
        <f t="shared" si="3"/>
        <v>866</v>
      </c>
      <c r="D25" s="43">
        <f t="shared" si="4"/>
        <v>449</v>
      </c>
      <c r="E25" s="43">
        <f t="shared" si="4"/>
        <v>417</v>
      </c>
      <c r="F25" s="21">
        <f t="shared" si="5"/>
        <v>843</v>
      </c>
      <c r="G25" s="22">
        <v>436</v>
      </c>
      <c r="H25" s="22">
        <v>407</v>
      </c>
      <c r="I25" s="39">
        <f t="shared" si="6"/>
        <v>23</v>
      </c>
      <c r="J25" s="40">
        <v>13</v>
      </c>
      <c r="K25" s="40">
        <v>10</v>
      </c>
      <c r="M25" s="54"/>
      <c r="N25" s="27">
        <v>105</v>
      </c>
      <c r="O25" s="15" t="s">
        <v>45</v>
      </c>
      <c r="P25" s="16">
        <f t="shared" si="1"/>
        <v>5</v>
      </c>
      <c r="Q25" s="16">
        <f>G130</f>
        <v>2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39">
        <f t="shared" si="3"/>
        <v>822</v>
      </c>
      <c r="D26" s="43">
        <f t="shared" si="4"/>
        <v>404</v>
      </c>
      <c r="E26" s="43">
        <f t="shared" si="4"/>
        <v>418</v>
      </c>
      <c r="F26" s="21">
        <f t="shared" si="5"/>
        <v>795</v>
      </c>
      <c r="G26" s="22">
        <v>389</v>
      </c>
      <c r="H26" s="22">
        <v>406</v>
      </c>
      <c r="I26" s="39">
        <f t="shared" si="6"/>
        <v>27</v>
      </c>
      <c r="J26" s="40">
        <v>15</v>
      </c>
      <c r="K26" s="40">
        <v>12</v>
      </c>
      <c r="M26" s="32" t="s">
        <v>16</v>
      </c>
      <c r="N26" s="33"/>
      <c r="O26" s="30"/>
      <c r="P26" s="25">
        <f t="shared" si="1"/>
        <v>163105</v>
      </c>
      <c r="Q26" s="25">
        <f>SUM(Q5:Q25)</f>
        <v>77505</v>
      </c>
      <c r="R26" s="25">
        <f>SUM(R5:R25)</f>
        <v>85600</v>
      </c>
    </row>
    <row r="27" spans="1:25" x14ac:dyDescent="0.15">
      <c r="A27" s="20">
        <v>18</v>
      </c>
      <c r="B27" s="15" t="s">
        <v>11</v>
      </c>
      <c r="C27" s="39">
        <f t="shared" si="3"/>
        <v>885</v>
      </c>
      <c r="D27" s="43">
        <f t="shared" si="4"/>
        <v>454</v>
      </c>
      <c r="E27" s="43">
        <f t="shared" si="4"/>
        <v>431</v>
      </c>
      <c r="F27" s="21">
        <f t="shared" si="5"/>
        <v>859</v>
      </c>
      <c r="G27" s="22">
        <v>440</v>
      </c>
      <c r="H27" s="22">
        <v>419</v>
      </c>
      <c r="I27" s="39">
        <f t="shared" si="6"/>
        <v>26</v>
      </c>
      <c r="J27" s="40">
        <v>14</v>
      </c>
      <c r="K27" s="40">
        <v>12</v>
      </c>
    </row>
    <row r="28" spans="1:25" x14ac:dyDescent="0.15">
      <c r="A28" s="20">
        <v>19</v>
      </c>
      <c r="B28" s="15" t="s">
        <v>11</v>
      </c>
      <c r="C28" s="39">
        <f t="shared" si="3"/>
        <v>896</v>
      </c>
      <c r="D28" s="43">
        <f t="shared" si="4"/>
        <v>445</v>
      </c>
      <c r="E28" s="43">
        <f t="shared" si="4"/>
        <v>451</v>
      </c>
      <c r="F28" s="21">
        <f t="shared" si="5"/>
        <v>836</v>
      </c>
      <c r="G28" s="22">
        <v>410</v>
      </c>
      <c r="H28" s="22">
        <v>426</v>
      </c>
      <c r="I28" s="39">
        <f t="shared" si="6"/>
        <v>60</v>
      </c>
      <c r="J28" s="40">
        <v>35</v>
      </c>
      <c r="K28" s="40">
        <v>25</v>
      </c>
    </row>
    <row r="29" spans="1:25" x14ac:dyDescent="0.15">
      <c r="A29" s="28" t="s">
        <v>22</v>
      </c>
      <c r="B29" s="12" t="s">
        <v>11</v>
      </c>
      <c r="C29" s="38">
        <f t="shared" si="3"/>
        <v>6499</v>
      </c>
      <c r="D29" s="38">
        <f t="shared" si="4"/>
        <v>3201</v>
      </c>
      <c r="E29" s="38">
        <f t="shared" si="4"/>
        <v>3298</v>
      </c>
      <c r="F29" s="13">
        <f t="shared" si="5"/>
        <v>6095</v>
      </c>
      <c r="G29" s="13">
        <f>SUM(G30:G34)</f>
        <v>2995</v>
      </c>
      <c r="H29" s="13">
        <f>SUM(H30:H34)</f>
        <v>3100</v>
      </c>
      <c r="I29" s="38">
        <f t="shared" si="6"/>
        <v>404</v>
      </c>
      <c r="J29" s="38">
        <f t="shared" ref="J29:K29" si="10">SUM(J30:J34)</f>
        <v>206</v>
      </c>
      <c r="K29" s="38">
        <f t="shared" si="10"/>
        <v>198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891</v>
      </c>
      <c r="D30" s="43">
        <f t="shared" si="4"/>
        <v>489</v>
      </c>
      <c r="E30" s="43">
        <f t="shared" si="4"/>
        <v>402</v>
      </c>
      <c r="F30" s="21">
        <f t="shared" si="5"/>
        <v>820</v>
      </c>
      <c r="G30" s="22">
        <v>457</v>
      </c>
      <c r="H30" s="22">
        <v>363</v>
      </c>
      <c r="I30" s="39">
        <f t="shared" si="6"/>
        <v>71</v>
      </c>
      <c r="J30" s="40">
        <v>32</v>
      </c>
      <c r="K30" s="40">
        <v>39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952</v>
      </c>
      <c r="D31" s="43">
        <f t="shared" si="4"/>
        <v>501</v>
      </c>
      <c r="E31" s="43">
        <f t="shared" si="4"/>
        <v>451</v>
      </c>
      <c r="F31" s="21">
        <f t="shared" si="5"/>
        <v>888</v>
      </c>
      <c r="G31" s="22">
        <v>463</v>
      </c>
      <c r="H31" s="22">
        <v>425</v>
      </c>
      <c r="I31" s="39">
        <f t="shared" si="6"/>
        <v>64</v>
      </c>
      <c r="J31" s="40">
        <v>38</v>
      </c>
      <c r="K31" s="40">
        <v>26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1317</v>
      </c>
      <c r="D32" s="43">
        <f t="shared" si="4"/>
        <v>600</v>
      </c>
      <c r="E32" s="43">
        <f t="shared" si="4"/>
        <v>717</v>
      </c>
      <c r="F32" s="21">
        <f t="shared" si="5"/>
        <v>1242</v>
      </c>
      <c r="G32" s="22">
        <v>563</v>
      </c>
      <c r="H32" s="22">
        <v>679</v>
      </c>
      <c r="I32" s="39">
        <f t="shared" si="6"/>
        <v>75</v>
      </c>
      <c r="J32" s="40">
        <v>37</v>
      </c>
      <c r="K32" s="40">
        <v>38</v>
      </c>
      <c r="M32" s="52" t="s">
        <v>12</v>
      </c>
      <c r="N32" s="14" t="s">
        <v>10</v>
      </c>
      <c r="O32" s="15" t="s">
        <v>11</v>
      </c>
      <c r="P32" s="16">
        <f t="shared" ref="P32:P53" si="11">Q32+R32</f>
        <v>311</v>
      </c>
      <c r="Q32" s="45">
        <v>167</v>
      </c>
      <c r="R32" s="45">
        <v>144</v>
      </c>
      <c r="T32" s="52" t="s">
        <v>12</v>
      </c>
      <c r="U32" s="17" t="s">
        <v>13</v>
      </c>
      <c r="V32" s="18" t="s">
        <v>11</v>
      </c>
      <c r="W32" s="19">
        <f t="shared" ref="W32:W41" si="12">X32+Y32</f>
        <v>605</v>
      </c>
      <c r="X32" s="19">
        <f>SUM(Q32:Q33)</f>
        <v>322</v>
      </c>
      <c r="Y32" s="19">
        <f>SUM(R32:R33)</f>
        <v>283</v>
      </c>
    </row>
    <row r="33" spans="1:25" x14ac:dyDescent="0.15">
      <c r="A33" s="20">
        <v>23</v>
      </c>
      <c r="B33" s="15" t="s">
        <v>11</v>
      </c>
      <c r="C33" s="39">
        <f t="shared" si="3"/>
        <v>1537</v>
      </c>
      <c r="D33" s="43">
        <f t="shared" si="4"/>
        <v>726</v>
      </c>
      <c r="E33" s="43">
        <f t="shared" si="4"/>
        <v>811</v>
      </c>
      <c r="F33" s="21">
        <f t="shared" si="5"/>
        <v>1465</v>
      </c>
      <c r="G33" s="22">
        <v>687</v>
      </c>
      <c r="H33" s="22">
        <v>778</v>
      </c>
      <c r="I33" s="39">
        <f t="shared" si="6"/>
        <v>72</v>
      </c>
      <c r="J33" s="40">
        <v>39</v>
      </c>
      <c r="K33" s="40">
        <v>33</v>
      </c>
      <c r="M33" s="53"/>
      <c r="N33" s="23" t="s">
        <v>14</v>
      </c>
      <c r="O33" s="15" t="s">
        <v>11</v>
      </c>
      <c r="P33" s="16">
        <f t="shared" si="11"/>
        <v>294</v>
      </c>
      <c r="Q33" s="45">
        <v>155</v>
      </c>
      <c r="R33" s="45">
        <v>139</v>
      </c>
      <c r="T33" s="53"/>
      <c r="U33" s="17" t="s">
        <v>15</v>
      </c>
      <c r="V33" s="18" t="s">
        <v>11</v>
      </c>
      <c r="W33" s="19">
        <f t="shared" si="12"/>
        <v>196</v>
      </c>
      <c r="X33" s="19">
        <f>Q34</f>
        <v>103</v>
      </c>
      <c r="Y33" s="19">
        <f>R34</f>
        <v>93</v>
      </c>
    </row>
    <row r="34" spans="1:25" x14ac:dyDescent="0.15">
      <c r="A34" s="20">
        <v>24</v>
      </c>
      <c r="B34" s="15" t="s">
        <v>11</v>
      </c>
      <c r="C34" s="39">
        <f t="shared" si="3"/>
        <v>1802</v>
      </c>
      <c r="D34" s="43">
        <f t="shared" si="4"/>
        <v>885</v>
      </c>
      <c r="E34" s="43">
        <f t="shared" si="4"/>
        <v>917</v>
      </c>
      <c r="F34" s="21">
        <f t="shared" si="5"/>
        <v>1680</v>
      </c>
      <c r="G34" s="22">
        <v>825</v>
      </c>
      <c r="H34" s="22">
        <v>855</v>
      </c>
      <c r="I34" s="39">
        <f t="shared" si="6"/>
        <v>122</v>
      </c>
      <c r="J34" s="40">
        <v>60</v>
      </c>
      <c r="K34" s="40">
        <v>62</v>
      </c>
      <c r="M34" s="54"/>
      <c r="N34" s="23" t="s">
        <v>15</v>
      </c>
      <c r="O34" s="15" t="s">
        <v>11</v>
      </c>
      <c r="P34" s="16">
        <f t="shared" si="11"/>
        <v>196</v>
      </c>
      <c r="Q34" s="45">
        <v>103</v>
      </c>
      <c r="R34" s="45">
        <v>93</v>
      </c>
      <c r="T34" s="54"/>
      <c r="U34" s="24" t="s">
        <v>16</v>
      </c>
      <c r="V34" s="24"/>
      <c r="W34" s="25">
        <f t="shared" si="12"/>
        <v>801</v>
      </c>
      <c r="X34" s="25">
        <f>SUM(X32:X33)</f>
        <v>425</v>
      </c>
      <c r="Y34" s="25">
        <f>SUM(Y32:Y33)</f>
        <v>376</v>
      </c>
    </row>
    <row r="35" spans="1:25" x14ac:dyDescent="0.15">
      <c r="A35" s="28" t="s">
        <v>24</v>
      </c>
      <c r="B35" s="12" t="s">
        <v>11</v>
      </c>
      <c r="C35" s="38">
        <f t="shared" si="3"/>
        <v>12006</v>
      </c>
      <c r="D35" s="38">
        <f t="shared" si="4"/>
        <v>5827</v>
      </c>
      <c r="E35" s="38">
        <f t="shared" si="4"/>
        <v>6179</v>
      </c>
      <c r="F35" s="13">
        <f t="shared" si="5"/>
        <v>11113</v>
      </c>
      <c r="G35" s="13">
        <f>SUM(G36:G40)</f>
        <v>5387</v>
      </c>
      <c r="H35" s="13">
        <f>SUM(H36:H40)</f>
        <v>5726</v>
      </c>
      <c r="I35" s="38">
        <f t="shared" si="6"/>
        <v>893</v>
      </c>
      <c r="J35" s="38">
        <f t="shared" ref="J35:K35" si="13">SUM(J36:J40)</f>
        <v>440</v>
      </c>
      <c r="K35" s="38">
        <f t="shared" si="13"/>
        <v>453</v>
      </c>
      <c r="M35" s="52" t="s">
        <v>17</v>
      </c>
      <c r="N35" s="23" t="s">
        <v>18</v>
      </c>
      <c r="O35" s="15" t="s">
        <v>11</v>
      </c>
      <c r="P35" s="16">
        <f t="shared" si="11"/>
        <v>156</v>
      </c>
      <c r="Q35" s="45">
        <v>87</v>
      </c>
      <c r="R35" s="45">
        <v>69</v>
      </c>
      <c r="T35" s="55" t="s">
        <v>19</v>
      </c>
      <c r="U35" s="26" t="s">
        <v>20</v>
      </c>
      <c r="V35" s="27" t="s">
        <v>21</v>
      </c>
      <c r="W35" s="19">
        <f t="shared" si="12"/>
        <v>4127</v>
      </c>
      <c r="X35" s="19">
        <f>SUM(Q35:Q39)</f>
        <v>2005</v>
      </c>
      <c r="Y35" s="19">
        <f>SUM(R35:R39)</f>
        <v>2122</v>
      </c>
    </row>
    <row r="36" spans="1:25" x14ac:dyDescent="0.15">
      <c r="A36" s="20">
        <v>25</v>
      </c>
      <c r="B36" s="15" t="s">
        <v>11</v>
      </c>
      <c r="C36" s="39">
        <f t="shared" si="3"/>
        <v>1946</v>
      </c>
      <c r="D36" s="43">
        <f t="shared" si="4"/>
        <v>909</v>
      </c>
      <c r="E36" s="43">
        <f t="shared" si="4"/>
        <v>1037</v>
      </c>
      <c r="F36" s="21">
        <f t="shared" si="5"/>
        <v>1811</v>
      </c>
      <c r="G36" s="22">
        <v>840</v>
      </c>
      <c r="H36" s="22">
        <v>971</v>
      </c>
      <c r="I36" s="39">
        <f t="shared" si="6"/>
        <v>135</v>
      </c>
      <c r="J36" s="40">
        <v>69</v>
      </c>
      <c r="K36" s="40">
        <v>66</v>
      </c>
      <c r="M36" s="53"/>
      <c r="N36" s="23" t="s">
        <v>22</v>
      </c>
      <c r="O36" s="15" t="s">
        <v>11</v>
      </c>
      <c r="P36" s="16">
        <f t="shared" si="11"/>
        <v>404</v>
      </c>
      <c r="Q36" s="45">
        <v>206</v>
      </c>
      <c r="R36" s="45">
        <v>198</v>
      </c>
      <c r="T36" s="53"/>
      <c r="U36" s="26" t="s">
        <v>23</v>
      </c>
      <c r="V36" s="27" t="s">
        <v>21</v>
      </c>
      <c r="W36" s="19">
        <f t="shared" si="12"/>
        <v>2964</v>
      </c>
      <c r="X36" s="19">
        <f>SUM(Q40:Q44)</f>
        <v>1515</v>
      </c>
      <c r="Y36" s="19">
        <f>SUM(R40:R44)</f>
        <v>1449</v>
      </c>
    </row>
    <row r="37" spans="1:25" x14ac:dyDescent="0.15">
      <c r="A37" s="20">
        <v>26</v>
      </c>
      <c r="B37" s="15" t="s">
        <v>11</v>
      </c>
      <c r="C37" s="39">
        <f t="shared" si="3"/>
        <v>2194</v>
      </c>
      <c r="D37" s="43">
        <f t="shared" si="4"/>
        <v>1089</v>
      </c>
      <c r="E37" s="43">
        <f t="shared" si="4"/>
        <v>1105</v>
      </c>
      <c r="F37" s="21">
        <f t="shared" si="5"/>
        <v>2038</v>
      </c>
      <c r="G37" s="22">
        <v>1011</v>
      </c>
      <c r="H37" s="22">
        <v>1027</v>
      </c>
      <c r="I37" s="39">
        <f t="shared" si="6"/>
        <v>156</v>
      </c>
      <c r="J37" s="40">
        <v>78</v>
      </c>
      <c r="K37" s="40">
        <v>78</v>
      </c>
      <c r="M37" s="53"/>
      <c r="N37" s="23" t="s">
        <v>24</v>
      </c>
      <c r="O37" s="15" t="s">
        <v>11</v>
      </c>
      <c r="P37" s="16">
        <f t="shared" si="11"/>
        <v>893</v>
      </c>
      <c r="Q37" s="45">
        <v>440</v>
      </c>
      <c r="R37" s="45">
        <v>453</v>
      </c>
      <c r="T37" s="54"/>
      <c r="U37" s="24" t="s">
        <v>16</v>
      </c>
      <c r="V37" s="24"/>
      <c r="W37" s="25">
        <f t="shared" si="12"/>
        <v>7091</v>
      </c>
      <c r="X37" s="25">
        <f>SUM(X35:X36)</f>
        <v>3520</v>
      </c>
      <c r="Y37" s="25">
        <f>SUM(Y35:Y36)</f>
        <v>3571</v>
      </c>
    </row>
    <row r="38" spans="1:25" x14ac:dyDescent="0.15">
      <c r="A38" s="20">
        <v>27</v>
      </c>
      <c r="B38" s="15" t="s">
        <v>11</v>
      </c>
      <c r="C38" s="39">
        <f t="shared" si="3"/>
        <v>2390</v>
      </c>
      <c r="D38" s="43">
        <f t="shared" si="4"/>
        <v>1174</v>
      </c>
      <c r="E38" s="43">
        <f t="shared" si="4"/>
        <v>1216</v>
      </c>
      <c r="F38" s="21">
        <f t="shared" si="5"/>
        <v>2235</v>
      </c>
      <c r="G38" s="22">
        <v>1102</v>
      </c>
      <c r="H38" s="22">
        <v>1133</v>
      </c>
      <c r="I38" s="39">
        <f t="shared" si="6"/>
        <v>155</v>
      </c>
      <c r="J38" s="40">
        <v>72</v>
      </c>
      <c r="K38" s="40">
        <v>83</v>
      </c>
      <c r="M38" s="53"/>
      <c r="N38" s="23" t="s">
        <v>25</v>
      </c>
      <c r="O38" s="15" t="s">
        <v>11</v>
      </c>
      <c r="P38" s="16">
        <f t="shared" si="11"/>
        <v>1368</v>
      </c>
      <c r="Q38" s="45">
        <v>621</v>
      </c>
      <c r="R38" s="45">
        <v>747</v>
      </c>
      <c r="T38" s="55" t="s">
        <v>26</v>
      </c>
      <c r="U38" s="26" t="s">
        <v>27</v>
      </c>
      <c r="V38" s="27" t="s">
        <v>21</v>
      </c>
      <c r="W38" s="19">
        <f t="shared" si="12"/>
        <v>274</v>
      </c>
      <c r="X38" s="19">
        <f>SUM(Q45:Q46)</f>
        <v>146</v>
      </c>
      <c r="Y38" s="19">
        <f>SUM(R45:R46)</f>
        <v>128</v>
      </c>
    </row>
    <row r="39" spans="1:25" x14ac:dyDescent="0.15">
      <c r="A39" s="20">
        <v>28</v>
      </c>
      <c r="B39" s="15" t="s">
        <v>11</v>
      </c>
      <c r="C39" s="39">
        <f t="shared" si="3"/>
        <v>2668</v>
      </c>
      <c r="D39" s="43">
        <f t="shared" si="4"/>
        <v>1271</v>
      </c>
      <c r="E39" s="43">
        <f t="shared" si="4"/>
        <v>1397</v>
      </c>
      <c r="F39" s="21">
        <f t="shared" si="5"/>
        <v>2455</v>
      </c>
      <c r="G39" s="22">
        <v>1177</v>
      </c>
      <c r="H39" s="22">
        <v>1278</v>
      </c>
      <c r="I39" s="39">
        <f t="shared" si="6"/>
        <v>213</v>
      </c>
      <c r="J39" s="40">
        <v>94</v>
      </c>
      <c r="K39" s="40">
        <v>119</v>
      </c>
      <c r="M39" s="53"/>
      <c r="N39" s="23" t="s">
        <v>28</v>
      </c>
      <c r="O39" s="15" t="s">
        <v>11</v>
      </c>
      <c r="P39" s="16">
        <f t="shared" si="11"/>
        <v>1306</v>
      </c>
      <c r="Q39" s="45">
        <v>651</v>
      </c>
      <c r="R39" s="45">
        <v>655</v>
      </c>
      <c r="T39" s="53"/>
      <c r="U39" s="26">
        <v>75</v>
      </c>
      <c r="V39" s="27" t="s">
        <v>29</v>
      </c>
      <c r="W39" s="19">
        <f t="shared" si="12"/>
        <v>122</v>
      </c>
      <c r="X39" s="19">
        <f>SUM(Q47:Q52)</f>
        <v>55</v>
      </c>
      <c r="Y39" s="19">
        <f>SUM(R47:R52)</f>
        <v>67</v>
      </c>
    </row>
    <row r="40" spans="1:25" x14ac:dyDescent="0.15">
      <c r="A40" s="20">
        <v>29</v>
      </c>
      <c r="B40" s="15" t="s">
        <v>11</v>
      </c>
      <c r="C40" s="39">
        <f t="shared" si="3"/>
        <v>2808</v>
      </c>
      <c r="D40" s="43">
        <f t="shared" si="4"/>
        <v>1384</v>
      </c>
      <c r="E40" s="43">
        <f t="shared" si="4"/>
        <v>1424</v>
      </c>
      <c r="F40" s="21">
        <f t="shared" si="5"/>
        <v>2574</v>
      </c>
      <c r="G40" s="22">
        <v>1257</v>
      </c>
      <c r="H40" s="22">
        <v>1317</v>
      </c>
      <c r="I40" s="39">
        <f t="shared" si="6"/>
        <v>234</v>
      </c>
      <c r="J40" s="40">
        <v>127</v>
      </c>
      <c r="K40" s="40">
        <v>107</v>
      </c>
      <c r="M40" s="53"/>
      <c r="N40" s="23" t="s">
        <v>30</v>
      </c>
      <c r="O40" s="15" t="s">
        <v>11</v>
      </c>
      <c r="P40" s="16">
        <f t="shared" si="11"/>
        <v>995</v>
      </c>
      <c r="Q40" s="45">
        <v>487</v>
      </c>
      <c r="R40" s="45">
        <v>508</v>
      </c>
      <c r="T40" s="54"/>
      <c r="U40" s="24" t="s">
        <v>16</v>
      </c>
      <c r="V40" s="24"/>
      <c r="W40" s="25">
        <f t="shared" si="12"/>
        <v>396</v>
      </c>
      <c r="X40" s="25">
        <f>SUM(X38:X39)</f>
        <v>201</v>
      </c>
      <c r="Y40" s="25">
        <f>SUM(Y38:Y39)</f>
        <v>195</v>
      </c>
    </row>
    <row r="41" spans="1:25" x14ac:dyDescent="0.15">
      <c r="A41" s="28" t="s">
        <v>25</v>
      </c>
      <c r="B41" s="12" t="s">
        <v>11</v>
      </c>
      <c r="C41" s="38">
        <f t="shared" si="3"/>
        <v>15241</v>
      </c>
      <c r="D41" s="38">
        <f t="shared" si="4"/>
        <v>7210</v>
      </c>
      <c r="E41" s="38">
        <f t="shared" si="4"/>
        <v>8031</v>
      </c>
      <c r="F41" s="13">
        <f t="shared" si="5"/>
        <v>13873</v>
      </c>
      <c r="G41" s="13">
        <f>SUM(G42:G46)</f>
        <v>6589</v>
      </c>
      <c r="H41" s="13">
        <f>SUM(H42:H46)</f>
        <v>7284</v>
      </c>
      <c r="I41" s="38">
        <f t="shared" si="6"/>
        <v>1368</v>
      </c>
      <c r="J41" s="38">
        <f t="shared" ref="J41:K41" si="14">SUM(J42:J46)</f>
        <v>621</v>
      </c>
      <c r="K41" s="38">
        <f t="shared" si="14"/>
        <v>747</v>
      </c>
      <c r="M41" s="53"/>
      <c r="N41" s="23" t="s">
        <v>31</v>
      </c>
      <c r="O41" s="15" t="s">
        <v>11</v>
      </c>
      <c r="P41" s="16">
        <f t="shared" si="11"/>
        <v>712</v>
      </c>
      <c r="Q41" s="45">
        <v>384</v>
      </c>
      <c r="R41" s="45">
        <v>328</v>
      </c>
      <c r="T41" s="29" t="s">
        <v>32</v>
      </c>
      <c r="U41" s="30"/>
      <c r="V41" s="30"/>
      <c r="W41" s="25">
        <f t="shared" si="12"/>
        <v>8288</v>
      </c>
      <c r="X41" s="25">
        <f>X34+X37+X40</f>
        <v>4146</v>
      </c>
      <c r="Y41" s="25">
        <f>Y34+Y37+Y40</f>
        <v>4142</v>
      </c>
    </row>
    <row r="42" spans="1:25" x14ac:dyDescent="0.15">
      <c r="A42" s="20">
        <v>30</v>
      </c>
      <c r="B42" s="15" t="s">
        <v>11</v>
      </c>
      <c r="C42" s="39">
        <f t="shared" si="3"/>
        <v>2901</v>
      </c>
      <c r="D42" s="43">
        <f t="shared" si="4"/>
        <v>1409</v>
      </c>
      <c r="E42" s="43">
        <f t="shared" si="4"/>
        <v>1492</v>
      </c>
      <c r="F42" s="21">
        <f t="shared" si="5"/>
        <v>2647</v>
      </c>
      <c r="G42" s="22">
        <v>1290</v>
      </c>
      <c r="H42" s="22">
        <v>1357</v>
      </c>
      <c r="I42" s="39">
        <f t="shared" si="6"/>
        <v>254</v>
      </c>
      <c r="J42" s="40">
        <v>119</v>
      </c>
      <c r="K42" s="40">
        <v>135</v>
      </c>
      <c r="M42" s="53"/>
      <c r="N42" s="14" t="s">
        <v>33</v>
      </c>
      <c r="O42" s="15" t="s">
        <v>11</v>
      </c>
      <c r="P42" s="16">
        <f t="shared" si="11"/>
        <v>530</v>
      </c>
      <c r="Q42" s="45">
        <v>282</v>
      </c>
      <c r="R42" s="45">
        <v>248</v>
      </c>
    </row>
    <row r="43" spans="1:25" x14ac:dyDescent="0.15">
      <c r="A43" s="20">
        <v>31</v>
      </c>
      <c r="B43" s="15" t="s">
        <v>11</v>
      </c>
      <c r="C43" s="39">
        <f t="shared" si="3"/>
        <v>2966</v>
      </c>
      <c r="D43" s="43">
        <f t="shared" si="4"/>
        <v>1398</v>
      </c>
      <c r="E43" s="43">
        <f t="shared" si="4"/>
        <v>1568</v>
      </c>
      <c r="F43" s="21">
        <f t="shared" si="5"/>
        <v>2687</v>
      </c>
      <c r="G43" s="22">
        <v>1276</v>
      </c>
      <c r="H43" s="22">
        <v>1411</v>
      </c>
      <c r="I43" s="39">
        <f t="shared" si="6"/>
        <v>279</v>
      </c>
      <c r="J43" s="40">
        <v>122</v>
      </c>
      <c r="K43" s="40">
        <v>157</v>
      </c>
      <c r="M43" s="53"/>
      <c r="N43" s="14" t="s">
        <v>34</v>
      </c>
      <c r="O43" s="15" t="s">
        <v>11</v>
      </c>
      <c r="P43" s="16">
        <f t="shared" si="11"/>
        <v>436</v>
      </c>
      <c r="Q43" s="45">
        <v>214</v>
      </c>
      <c r="R43" s="45">
        <v>222</v>
      </c>
    </row>
    <row r="44" spans="1:25" x14ac:dyDescent="0.15">
      <c r="A44" s="20">
        <v>32</v>
      </c>
      <c r="B44" s="15" t="s">
        <v>11</v>
      </c>
      <c r="C44" s="39">
        <f t="shared" si="3"/>
        <v>3078</v>
      </c>
      <c r="D44" s="43">
        <f t="shared" si="4"/>
        <v>1457</v>
      </c>
      <c r="E44" s="43">
        <f t="shared" si="4"/>
        <v>1621</v>
      </c>
      <c r="F44" s="21">
        <f t="shared" si="5"/>
        <v>2772</v>
      </c>
      <c r="G44" s="22">
        <v>1317</v>
      </c>
      <c r="H44" s="22">
        <v>1455</v>
      </c>
      <c r="I44" s="39">
        <f t="shared" si="6"/>
        <v>306</v>
      </c>
      <c r="J44" s="40">
        <v>140</v>
      </c>
      <c r="K44" s="40">
        <v>166</v>
      </c>
      <c r="M44" s="54"/>
      <c r="N44" s="14" t="s">
        <v>35</v>
      </c>
      <c r="O44" s="15" t="s">
        <v>11</v>
      </c>
      <c r="P44" s="16">
        <f t="shared" si="11"/>
        <v>291</v>
      </c>
      <c r="Q44" s="45">
        <v>148</v>
      </c>
      <c r="R44" s="45">
        <v>143</v>
      </c>
    </row>
    <row r="45" spans="1:25" x14ac:dyDescent="0.15">
      <c r="A45" s="20">
        <v>33</v>
      </c>
      <c r="B45" s="15" t="s">
        <v>11</v>
      </c>
      <c r="C45" s="39">
        <f t="shared" si="3"/>
        <v>3108</v>
      </c>
      <c r="D45" s="43">
        <f t="shared" si="4"/>
        <v>1464</v>
      </c>
      <c r="E45" s="43">
        <f t="shared" si="4"/>
        <v>1644</v>
      </c>
      <c r="F45" s="21">
        <f t="shared" si="5"/>
        <v>2825</v>
      </c>
      <c r="G45" s="22">
        <v>1336</v>
      </c>
      <c r="H45" s="22">
        <v>1489</v>
      </c>
      <c r="I45" s="39">
        <f t="shared" si="6"/>
        <v>283</v>
      </c>
      <c r="J45" s="40">
        <v>128</v>
      </c>
      <c r="K45" s="40">
        <v>155</v>
      </c>
      <c r="M45" s="52" t="s">
        <v>36</v>
      </c>
      <c r="N45" s="14" t="s">
        <v>37</v>
      </c>
      <c r="O45" s="15" t="s">
        <v>11</v>
      </c>
      <c r="P45" s="16">
        <f t="shared" si="11"/>
        <v>180</v>
      </c>
      <c r="Q45" s="45">
        <v>92</v>
      </c>
      <c r="R45" s="45">
        <v>88</v>
      </c>
    </row>
    <row r="46" spans="1:25" x14ac:dyDescent="0.15">
      <c r="A46" s="20">
        <v>34</v>
      </c>
      <c r="B46" s="15" t="s">
        <v>11</v>
      </c>
      <c r="C46" s="39">
        <f t="shared" si="3"/>
        <v>3188</v>
      </c>
      <c r="D46" s="43">
        <f t="shared" si="4"/>
        <v>1482</v>
      </c>
      <c r="E46" s="43">
        <f t="shared" si="4"/>
        <v>1706</v>
      </c>
      <c r="F46" s="21">
        <f t="shared" si="5"/>
        <v>2942</v>
      </c>
      <c r="G46" s="22">
        <v>1370</v>
      </c>
      <c r="H46" s="22">
        <v>1572</v>
      </c>
      <c r="I46" s="39">
        <f t="shared" si="6"/>
        <v>246</v>
      </c>
      <c r="J46" s="40">
        <v>112</v>
      </c>
      <c r="K46" s="40">
        <v>134</v>
      </c>
      <c r="M46" s="53"/>
      <c r="N46" s="14" t="s">
        <v>38</v>
      </c>
      <c r="O46" s="15" t="s">
        <v>11</v>
      </c>
      <c r="P46" s="16">
        <f t="shared" si="11"/>
        <v>94</v>
      </c>
      <c r="Q46" s="45">
        <v>54</v>
      </c>
      <c r="R46" s="45">
        <v>40</v>
      </c>
    </row>
    <row r="47" spans="1:25" x14ac:dyDescent="0.15">
      <c r="A47" s="28" t="s">
        <v>28</v>
      </c>
      <c r="B47" s="12" t="s">
        <v>11</v>
      </c>
      <c r="C47" s="38">
        <f t="shared" si="3"/>
        <v>17194</v>
      </c>
      <c r="D47" s="38">
        <f t="shared" si="4"/>
        <v>8203</v>
      </c>
      <c r="E47" s="38">
        <f t="shared" si="4"/>
        <v>8991</v>
      </c>
      <c r="F47" s="13">
        <f t="shared" si="5"/>
        <v>15888</v>
      </c>
      <c r="G47" s="13">
        <f>SUM(G48:G52)</f>
        <v>7552</v>
      </c>
      <c r="H47" s="13">
        <f>SUM(H48:H52)</f>
        <v>8336</v>
      </c>
      <c r="I47" s="38">
        <f t="shared" si="6"/>
        <v>1306</v>
      </c>
      <c r="J47" s="38">
        <f t="shared" ref="J47:K47" si="15">SUM(J48:J52)</f>
        <v>651</v>
      </c>
      <c r="K47" s="38">
        <f t="shared" si="15"/>
        <v>655</v>
      </c>
      <c r="M47" s="53"/>
      <c r="N47" s="14" t="s">
        <v>39</v>
      </c>
      <c r="O47" s="15" t="s">
        <v>11</v>
      </c>
      <c r="P47" s="16">
        <f t="shared" si="11"/>
        <v>50</v>
      </c>
      <c r="Q47" s="45">
        <v>27</v>
      </c>
      <c r="R47" s="45">
        <v>23</v>
      </c>
    </row>
    <row r="48" spans="1:25" x14ac:dyDescent="0.15">
      <c r="A48" s="20">
        <v>35</v>
      </c>
      <c r="B48" s="15" t="s">
        <v>11</v>
      </c>
      <c r="C48" s="39">
        <f t="shared" si="3"/>
        <v>3268</v>
      </c>
      <c r="D48" s="43">
        <f t="shared" si="4"/>
        <v>1489</v>
      </c>
      <c r="E48" s="43">
        <f t="shared" si="4"/>
        <v>1779</v>
      </c>
      <c r="F48" s="21">
        <f t="shared" si="5"/>
        <v>3008</v>
      </c>
      <c r="G48" s="22">
        <v>1370</v>
      </c>
      <c r="H48" s="22">
        <v>1638</v>
      </c>
      <c r="I48" s="39">
        <f t="shared" si="6"/>
        <v>260</v>
      </c>
      <c r="J48" s="40">
        <v>119</v>
      </c>
      <c r="K48" s="40">
        <v>141</v>
      </c>
      <c r="M48" s="53"/>
      <c r="N48" s="14" t="s">
        <v>40</v>
      </c>
      <c r="O48" s="15" t="s">
        <v>11</v>
      </c>
      <c r="P48" s="16">
        <f t="shared" si="11"/>
        <v>44</v>
      </c>
      <c r="Q48" s="45">
        <v>16</v>
      </c>
      <c r="R48" s="45">
        <v>28</v>
      </c>
    </row>
    <row r="49" spans="1:25" x14ac:dyDescent="0.15">
      <c r="A49" s="20">
        <v>36</v>
      </c>
      <c r="B49" s="15" t="s">
        <v>11</v>
      </c>
      <c r="C49" s="39">
        <f t="shared" si="3"/>
        <v>3477</v>
      </c>
      <c r="D49" s="43">
        <f t="shared" si="4"/>
        <v>1634</v>
      </c>
      <c r="E49" s="43">
        <f t="shared" si="4"/>
        <v>1843</v>
      </c>
      <c r="F49" s="21">
        <f t="shared" si="5"/>
        <v>3222</v>
      </c>
      <c r="G49" s="22">
        <v>1511</v>
      </c>
      <c r="H49" s="22">
        <v>1711</v>
      </c>
      <c r="I49" s="39">
        <f t="shared" si="6"/>
        <v>255</v>
      </c>
      <c r="J49" s="40">
        <v>123</v>
      </c>
      <c r="K49" s="40">
        <v>132</v>
      </c>
      <c r="M49" s="53"/>
      <c r="N49" s="14" t="s">
        <v>41</v>
      </c>
      <c r="O49" s="15" t="s">
        <v>11</v>
      </c>
      <c r="P49" s="16">
        <f t="shared" si="11"/>
        <v>19</v>
      </c>
      <c r="Q49" s="45">
        <v>6</v>
      </c>
      <c r="R49" s="45">
        <v>13</v>
      </c>
    </row>
    <row r="50" spans="1:25" x14ac:dyDescent="0.15">
      <c r="A50" s="20">
        <v>37</v>
      </c>
      <c r="B50" s="15" t="s">
        <v>11</v>
      </c>
      <c r="C50" s="39">
        <f t="shared" si="3"/>
        <v>3592</v>
      </c>
      <c r="D50" s="43">
        <f t="shared" si="4"/>
        <v>1815</v>
      </c>
      <c r="E50" s="43">
        <f t="shared" si="4"/>
        <v>1777</v>
      </c>
      <c r="F50" s="21">
        <f t="shared" si="5"/>
        <v>3326</v>
      </c>
      <c r="G50" s="22">
        <v>1681</v>
      </c>
      <c r="H50" s="22">
        <v>1645</v>
      </c>
      <c r="I50" s="39">
        <f t="shared" si="6"/>
        <v>266</v>
      </c>
      <c r="J50" s="40">
        <v>134</v>
      </c>
      <c r="K50" s="40">
        <v>132</v>
      </c>
      <c r="M50" s="53"/>
      <c r="N50" s="14" t="s">
        <v>42</v>
      </c>
      <c r="O50" s="15" t="s">
        <v>11</v>
      </c>
      <c r="P50" s="16">
        <f t="shared" si="11"/>
        <v>7</v>
      </c>
      <c r="Q50" s="45">
        <v>5</v>
      </c>
      <c r="R50" s="45">
        <v>2</v>
      </c>
    </row>
    <row r="51" spans="1:25" x14ac:dyDescent="0.15">
      <c r="A51" s="20">
        <v>38</v>
      </c>
      <c r="B51" s="15" t="s">
        <v>11</v>
      </c>
      <c r="C51" s="39">
        <f t="shared" si="3"/>
        <v>3495</v>
      </c>
      <c r="D51" s="43">
        <f t="shared" si="4"/>
        <v>1655</v>
      </c>
      <c r="E51" s="43">
        <f t="shared" si="4"/>
        <v>1840</v>
      </c>
      <c r="F51" s="21">
        <f t="shared" si="5"/>
        <v>3227</v>
      </c>
      <c r="G51" s="22">
        <v>1522</v>
      </c>
      <c r="H51" s="22">
        <v>1705</v>
      </c>
      <c r="I51" s="39">
        <f t="shared" si="6"/>
        <v>268</v>
      </c>
      <c r="J51" s="40">
        <v>133</v>
      </c>
      <c r="K51" s="40">
        <v>135</v>
      </c>
      <c r="M51" s="53"/>
      <c r="N51" s="14" t="s">
        <v>43</v>
      </c>
      <c r="O51" s="15" t="s">
        <v>44</v>
      </c>
      <c r="P51" s="16">
        <f t="shared" si="11"/>
        <v>2</v>
      </c>
      <c r="Q51" s="45">
        <v>1</v>
      </c>
      <c r="R51" s="45">
        <v>1</v>
      </c>
    </row>
    <row r="52" spans="1:25" x14ac:dyDescent="0.15">
      <c r="A52" s="20">
        <v>39</v>
      </c>
      <c r="B52" s="15" t="s">
        <v>11</v>
      </c>
      <c r="C52" s="39">
        <f t="shared" si="3"/>
        <v>3362</v>
      </c>
      <c r="D52" s="43">
        <f t="shared" si="4"/>
        <v>1610</v>
      </c>
      <c r="E52" s="43">
        <f t="shared" si="4"/>
        <v>1752</v>
      </c>
      <c r="F52" s="21">
        <f t="shared" si="5"/>
        <v>3105</v>
      </c>
      <c r="G52" s="22">
        <v>1468</v>
      </c>
      <c r="H52" s="22">
        <v>1637</v>
      </c>
      <c r="I52" s="39">
        <f t="shared" si="6"/>
        <v>257</v>
      </c>
      <c r="J52" s="40">
        <v>142</v>
      </c>
      <c r="K52" s="40">
        <v>115</v>
      </c>
      <c r="M52" s="54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17173</v>
      </c>
      <c r="D53" s="38">
        <f t="shared" si="4"/>
        <v>8114</v>
      </c>
      <c r="E53" s="38">
        <f t="shared" si="4"/>
        <v>9059</v>
      </c>
      <c r="F53" s="13">
        <f t="shared" si="5"/>
        <v>16178</v>
      </c>
      <c r="G53" s="13">
        <f>SUM(G54:G58)</f>
        <v>7627</v>
      </c>
      <c r="H53" s="13">
        <f>SUM(H54:H58)</f>
        <v>8551</v>
      </c>
      <c r="I53" s="38">
        <f t="shared" si="6"/>
        <v>995</v>
      </c>
      <c r="J53" s="38">
        <f t="shared" ref="J53:K53" si="16">SUM(J54:J58)</f>
        <v>487</v>
      </c>
      <c r="K53" s="38">
        <f t="shared" si="16"/>
        <v>508</v>
      </c>
      <c r="M53" s="32" t="s">
        <v>16</v>
      </c>
      <c r="N53" s="33"/>
      <c r="O53" s="30"/>
      <c r="P53" s="25">
        <f t="shared" si="11"/>
        <v>8288</v>
      </c>
      <c r="Q53" s="25">
        <f>SUM(Q32:Q52)</f>
        <v>4146</v>
      </c>
      <c r="R53" s="25">
        <f>SUM(R32:R52)</f>
        <v>4142</v>
      </c>
    </row>
    <row r="54" spans="1:25" x14ac:dyDescent="0.15">
      <c r="A54" s="20">
        <v>40</v>
      </c>
      <c r="B54" s="15" t="s">
        <v>11</v>
      </c>
      <c r="C54" s="39">
        <f t="shared" si="3"/>
        <v>3322</v>
      </c>
      <c r="D54" s="43">
        <f t="shared" si="4"/>
        <v>1639</v>
      </c>
      <c r="E54" s="43">
        <f t="shared" si="4"/>
        <v>1683</v>
      </c>
      <c r="F54" s="21">
        <f t="shared" si="5"/>
        <v>3114</v>
      </c>
      <c r="G54" s="22">
        <v>1538</v>
      </c>
      <c r="H54" s="22">
        <v>1576</v>
      </c>
      <c r="I54" s="39">
        <f t="shared" si="6"/>
        <v>208</v>
      </c>
      <c r="J54" s="40">
        <v>101</v>
      </c>
      <c r="K54" s="40">
        <v>107</v>
      </c>
    </row>
    <row r="55" spans="1:25" x14ac:dyDescent="0.15">
      <c r="A55" s="20">
        <v>41</v>
      </c>
      <c r="B55" s="15" t="s">
        <v>11</v>
      </c>
      <c r="C55" s="39">
        <f t="shared" si="3"/>
        <v>3356</v>
      </c>
      <c r="D55" s="43">
        <f t="shared" si="4"/>
        <v>1577</v>
      </c>
      <c r="E55" s="43">
        <f t="shared" si="4"/>
        <v>1779</v>
      </c>
      <c r="F55" s="21">
        <f t="shared" si="5"/>
        <v>3132</v>
      </c>
      <c r="G55" s="22">
        <v>1463</v>
      </c>
      <c r="H55" s="22">
        <v>1669</v>
      </c>
      <c r="I55" s="39">
        <f t="shared" si="6"/>
        <v>224</v>
      </c>
      <c r="J55" s="40">
        <v>114</v>
      </c>
      <c r="K55" s="40">
        <v>110</v>
      </c>
    </row>
    <row r="56" spans="1:25" x14ac:dyDescent="0.15">
      <c r="A56" s="20">
        <v>42</v>
      </c>
      <c r="B56" s="15" t="s">
        <v>11</v>
      </c>
      <c r="C56" s="39">
        <f t="shared" si="3"/>
        <v>3506</v>
      </c>
      <c r="D56" s="43">
        <f t="shared" si="4"/>
        <v>1652</v>
      </c>
      <c r="E56" s="43">
        <f t="shared" si="4"/>
        <v>1854</v>
      </c>
      <c r="F56" s="21">
        <f t="shared" si="5"/>
        <v>3311</v>
      </c>
      <c r="G56" s="22">
        <v>1551</v>
      </c>
      <c r="H56" s="22">
        <v>1760</v>
      </c>
      <c r="I56" s="39">
        <f t="shared" si="6"/>
        <v>195</v>
      </c>
      <c r="J56" s="40">
        <v>101</v>
      </c>
      <c r="K56" s="40">
        <v>94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39">
        <f t="shared" si="3"/>
        <v>3497</v>
      </c>
      <c r="D57" s="43">
        <f t="shared" si="4"/>
        <v>1634</v>
      </c>
      <c r="E57" s="43">
        <f t="shared" si="4"/>
        <v>1863</v>
      </c>
      <c r="F57" s="21">
        <f t="shared" si="5"/>
        <v>3298</v>
      </c>
      <c r="G57" s="22">
        <v>1534</v>
      </c>
      <c r="H57" s="22">
        <v>1764</v>
      </c>
      <c r="I57" s="39">
        <f t="shared" si="6"/>
        <v>199</v>
      </c>
      <c r="J57" s="40">
        <v>100</v>
      </c>
      <c r="K57" s="40">
        <v>99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3492</v>
      </c>
      <c r="D58" s="43">
        <f t="shared" si="4"/>
        <v>1612</v>
      </c>
      <c r="E58" s="43">
        <f t="shared" si="4"/>
        <v>1880</v>
      </c>
      <c r="F58" s="21">
        <f t="shared" si="5"/>
        <v>3323</v>
      </c>
      <c r="G58" s="22">
        <v>1541</v>
      </c>
      <c r="H58" s="22">
        <v>1782</v>
      </c>
      <c r="I58" s="39">
        <f t="shared" si="6"/>
        <v>169</v>
      </c>
      <c r="J58" s="40">
        <v>71</v>
      </c>
      <c r="K58" s="40">
        <v>98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17456</v>
      </c>
      <c r="D59" s="38">
        <f t="shared" si="4"/>
        <v>8327</v>
      </c>
      <c r="E59" s="38">
        <f t="shared" si="4"/>
        <v>9129</v>
      </c>
      <c r="F59" s="13">
        <f t="shared" si="5"/>
        <v>16744</v>
      </c>
      <c r="G59" s="13">
        <f>SUM(G60:G64)</f>
        <v>7943</v>
      </c>
      <c r="H59" s="13">
        <f>SUM(H60:H64)</f>
        <v>8801</v>
      </c>
      <c r="I59" s="38">
        <f t="shared" si="6"/>
        <v>712</v>
      </c>
      <c r="J59" s="38">
        <f t="shared" ref="J59:K59" si="17">SUM(J60:J64)</f>
        <v>384</v>
      </c>
      <c r="K59" s="38">
        <f t="shared" si="17"/>
        <v>328</v>
      </c>
      <c r="M59" s="52" t="s">
        <v>12</v>
      </c>
      <c r="N59" s="14" t="s">
        <v>10</v>
      </c>
      <c r="O59" s="15" t="s">
        <v>11</v>
      </c>
      <c r="P59" s="16">
        <f t="shared" ref="P59:P80" si="18">Q59+R59</f>
        <v>9411</v>
      </c>
      <c r="Q59" s="16">
        <f t="shared" ref="Q59:R74" si="19">Q5+Q32</f>
        <v>4743</v>
      </c>
      <c r="R59" s="16">
        <f t="shared" si="19"/>
        <v>4668</v>
      </c>
      <c r="T59" s="52" t="s">
        <v>12</v>
      </c>
      <c r="U59" s="17" t="s">
        <v>13</v>
      </c>
      <c r="V59" s="18" t="s">
        <v>11</v>
      </c>
      <c r="W59" s="19">
        <f>SUM(P59:P60)</f>
        <v>17648</v>
      </c>
      <c r="X59" s="19">
        <f>SUM(Q59:Q60)</f>
        <v>8913</v>
      </c>
      <c r="Y59" s="19">
        <f>SUM(R59:R60)</f>
        <v>8735</v>
      </c>
    </row>
    <row r="60" spans="1:25" x14ac:dyDescent="0.15">
      <c r="A60" s="20">
        <v>45</v>
      </c>
      <c r="B60" s="15" t="s">
        <v>11</v>
      </c>
      <c r="C60" s="39">
        <f t="shared" si="3"/>
        <v>3403</v>
      </c>
      <c r="D60" s="43">
        <f t="shared" si="4"/>
        <v>1666</v>
      </c>
      <c r="E60" s="43">
        <f t="shared" si="4"/>
        <v>1737</v>
      </c>
      <c r="F60" s="21">
        <f t="shared" si="5"/>
        <v>3245</v>
      </c>
      <c r="G60" s="22">
        <v>1575</v>
      </c>
      <c r="H60" s="22">
        <v>1670</v>
      </c>
      <c r="I60" s="39">
        <f t="shared" si="6"/>
        <v>158</v>
      </c>
      <c r="J60" s="40">
        <v>91</v>
      </c>
      <c r="K60" s="40">
        <v>67</v>
      </c>
      <c r="M60" s="53"/>
      <c r="N60" s="23" t="s">
        <v>14</v>
      </c>
      <c r="O60" s="15" t="s">
        <v>11</v>
      </c>
      <c r="P60" s="16">
        <f t="shared" si="18"/>
        <v>8237</v>
      </c>
      <c r="Q60" s="16">
        <f t="shared" si="19"/>
        <v>4170</v>
      </c>
      <c r="R60" s="16">
        <f t="shared" si="19"/>
        <v>4067</v>
      </c>
      <c r="T60" s="53"/>
      <c r="U60" s="17" t="s">
        <v>15</v>
      </c>
      <c r="V60" s="18" t="s">
        <v>11</v>
      </c>
      <c r="W60" s="19">
        <f>P61</f>
        <v>5849</v>
      </c>
      <c r="X60" s="19">
        <f>Q61</f>
        <v>2982</v>
      </c>
      <c r="Y60" s="19">
        <f>R61</f>
        <v>2867</v>
      </c>
    </row>
    <row r="61" spans="1:25" x14ac:dyDescent="0.15">
      <c r="A61" s="20">
        <v>46</v>
      </c>
      <c r="B61" s="15" t="s">
        <v>11</v>
      </c>
      <c r="C61" s="39">
        <f t="shared" si="3"/>
        <v>3703</v>
      </c>
      <c r="D61" s="43">
        <f t="shared" si="4"/>
        <v>1771</v>
      </c>
      <c r="E61" s="43">
        <f t="shared" si="4"/>
        <v>1932</v>
      </c>
      <c r="F61" s="21">
        <f t="shared" si="5"/>
        <v>3544</v>
      </c>
      <c r="G61" s="22">
        <v>1688</v>
      </c>
      <c r="H61" s="22">
        <v>1856</v>
      </c>
      <c r="I61" s="39">
        <f t="shared" si="6"/>
        <v>159</v>
      </c>
      <c r="J61" s="40">
        <v>83</v>
      </c>
      <c r="K61" s="40">
        <v>76</v>
      </c>
      <c r="M61" s="54"/>
      <c r="N61" s="23" t="s">
        <v>15</v>
      </c>
      <c r="O61" s="15" t="s">
        <v>11</v>
      </c>
      <c r="P61" s="16">
        <f t="shared" si="18"/>
        <v>5849</v>
      </c>
      <c r="Q61" s="16">
        <f t="shared" si="19"/>
        <v>2982</v>
      </c>
      <c r="R61" s="16">
        <f t="shared" si="19"/>
        <v>2867</v>
      </c>
      <c r="T61" s="54"/>
      <c r="U61" s="24" t="s">
        <v>16</v>
      </c>
      <c r="V61" s="24"/>
      <c r="W61" s="25">
        <f>SUM(W59:W60)</f>
        <v>23497</v>
      </c>
      <c r="X61" s="25">
        <f>SUM(X59:X60)</f>
        <v>11895</v>
      </c>
      <c r="Y61" s="25">
        <f>SUM(Y59:Y60)</f>
        <v>11602</v>
      </c>
    </row>
    <row r="62" spans="1:25" x14ac:dyDescent="0.15">
      <c r="A62" s="20">
        <v>47</v>
      </c>
      <c r="B62" s="15" t="s">
        <v>11</v>
      </c>
      <c r="C62" s="39">
        <f t="shared" si="3"/>
        <v>3523</v>
      </c>
      <c r="D62" s="43">
        <f t="shared" si="4"/>
        <v>1630</v>
      </c>
      <c r="E62" s="43">
        <f t="shared" si="4"/>
        <v>1893</v>
      </c>
      <c r="F62" s="21">
        <f t="shared" si="5"/>
        <v>3388</v>
      </c>
      <c r="G62" s="22">
        <v>1568</v>
      </c>
      <c r="H62" s="22">
        <v>1820</v>
      </c>
      <c r="I62" s="39">
        <f t="shared" si="6"/>
        <v>135</v>
      </c>
      <c r="J62" s="40">
        <v>62</v>
      </c>
      <c r="K62" s="40">
        <v>73</v>
      </c>
      <c r="M62" s="52" t="s">
        <v>17</v>
      </c>
      <c r="N62" s="23" t="s">
        <v>18</v>
      </c>
      <c r="O62" s="15" t="s">
        <v>11</v>
      </c>
      <c r="P62" s="16">
        <f t="shared" si="18"/>
        <v>4393</v>
      </c>
      <c r="Q62" s="16">
        <f t="shared" si="19"/>
        <v>2201</v>
      </c>
      <c r="R62" s="16">
        <f t="shared" si="19"/>
        <v>2192</v>
      </c>
      <c r="T62" s="55" t="s">
        <v>19</v>
      </c>
      <c r="U62" s="26" t="s">
        <v>20</v>
      </c>
      <c r="V62" s="27" t="s">
        <v>21</v>
      </c>
      <c r="W62" s="19">
        <f>SUM(P62:P66)</f>
        <v>55333</v>
      </c>
      <c r="X62" s="19">
        <f>SUM(Q62:Q66)</f>
        <v>26642</v>
      </c>
      <c r="Y62" s="19">
        <f>SUM(R62:R66)</f>
        <v>28691</v>
      </c>
    </row>
    <row r="63" spans="1:25" x14ac:dyDescent="0.15">
      <c r="A63" s="20">
        <v>48</v>
      </c>
      <c r="B63" s="15" t="s">
        <v>11</v>
      </c>
      <c r="C63" s="39">
        <f t="shared" si="3"/>
        <v>3495</v>
      </c>
      <c r="D63" s="43">
        <f t="shared" si="4"/>
        <v>1646</v>
      </c>
      <c r="E63" s="43">
        <f t="shared" si="4"/>
        <v>1849</v>
      </c>
      <c r="F63" s="21">
        <f t="shared" si="5"/>
        <v>3369</v>
      </c>
      <c r="G63" s="22">
        <v>1577</v>
      </c>
      <c r="H63" s="22">
        <v>1792</v>
      </c>
      <c r="I63" s="39">
        <f t="shared" si="6"/>
        <v>126</v>
      </c>
      <c r="J63" s="40">
        <v>69</v>
      </c>
      <c r="K63" s="40">
        <v>57</v>
      </c>
      <c r="M63" s="53"/>
      <c r="N63" s="23" t="s">
        <v>22</v>
      </c>
      <c r="O63" s="15" t="s">
        <v>11</v>
      </c>
      <c r="P63" s="16">
        <f t="shared" si="18"/>
        <v>6499</v>
      </c>
      <c r="Q63" s="16">
        <f t="shared" si="19"/>
        <v>3201</v>
      </c>
      <c r="R63" s="16">
        <f t="shared" si="19"/>
        <v>3298</v>
      </c>
      <c r="T63" s="53"/>
      <c r="U63" s="26" t="s">
        <v>23</v>
      </c>
      <c r="V63" s="27" t="s">
        <v>21</v>
      </c>
      <c r="W63" s="19">
        <f>SUM(P67:P71)</f>
        <v>67336</v>
      </c>
      <c r="X63" s="19">
        <f>SUM(Q67:Q71)</f>
        <v>32592</v>
      </c>
      <c r="Y63" s="19">
        <f>SUM(R67:R71)</f>
        <v>34744</v>
      </c>
    </row>
    <row r="64" spans="1:25" x14ac:dyDescent="0.15">
      <c r="A64" s="20">
        <v>49</v>
      </c>
      <c r="B64" s="15" t="s">
        <v>11</v>
      </c>
      <c r="C64" s="39">
        <f t="shared" si="3"/>
        <v>3332</v>
      </c>
      <c r="D64" s="43">
        <f t="shared" si="4"/>
        <v>1614</v>
      </c>
      <c r="E64" s="43">
        <f t="shared" si="4"/>
        <v>1718</v>
      </c>
      <c r="F64" s="21">
        <f t="shared" si="5"/>
        <v>3198</v>
      </c>
      <c r="G64" s="22">
        <v>1535</v>
      </c>
      <c r="H64" s="22">
        <v>1663</v>
      </c>
      <c r="I64" s="39">
        <f t="shared" si="6"/>
        <v>134</v>
      </c>
      <c r="J64" s="40">
        <v>79</v>
      </c>
      <c r="K64" s="40">
        <v>55</v>
      </c>
      <c r="M64" s="53"/>
      <c r="N64" s="23" t="s">
        <v>24</v>
      </c>
      <c r="O64" s="15" t="s">
        <v>11</v>
      </c>
      <c r="P64" s="16">
        <f t="shared" si="18"/>
        <v>12006</v>
      </c>
      <c r="Q64" s="16">
        <f t="shared" si="19"/>
        <v>5827</v>
      </c>
      <c r="R64" s="16">
        <f t="shared" si="19"/>
        <v>6179</v>
      </c>
      <c r="T64" s="54"/>
      <c r="U64" s="24" t="s">
        <v>16</v>
      </c>
      <c r="V64" s="24"/>
      <c r="W64" s="25">
        <f>SUM(W62:W63)</f>
        <v>122669</v>
      </c>
      <c r="X64" s="25">
        <f>SUM(X62:X63)</f>
        <v>59234</v>
      </c>
      <c r="Y64" s="25">
        <f>SUM(Y62:Y63)</f>
        <v>63435</v>
      </c>
    </row>
    <row r="65" spans="1:25" x14ac:dyDescent="0.15">
      <c r="A65" s="11" t="s">
        <v>33</v>
      </c>
      <c r="B65" s="12" t="s">
        <v>11</v>
      </c>
      <c r="C65" s="38">
        <f t="shared" si="3"/>
        <v>14626</v>
      </c>
      <c r="D65" s="38">
        <f t="shared" si="4"/>
        <v>7067</v>
      </c>
      <c r="E65" s="38">
        <f t="shared" si="4"/>
        <v>7559</v>
      </c>
      <c r="F65" s="13">
        <f t="shared" si="5"/>
        <v>14096</v>
      </c>
      <c r="G65" s="13">
        <f>SUM(G66:G70)</f>
        <v>6785</v>
      </c>
      <c r="H65" s="13">
        <f>SUM(H66:H70)</f>
        <v>7311</v>
      </c>
      <c r="I65" s="38">
        <f t="shared" si="6"/>
        <v>530</v>
      </c>
      <c r="J65" s="38">
        <f t="shared" ref="J65:K65" si="20">SUM(J66:J70)</f>
        <v>282</v>
      </c>
      <c r="K65" s="38">
        <f t="shared" si="20"/>
        <v>248</v>
      </c>
      <c r="M65" s="53"/>
      <c r="N65" s="23" t="s">
        <v>25</v>
      </c>
      <c r="O65" s="15" t="s">
        <v>11</v>
      </c>
      <c r="P65" s="16">
        <f t="shared" si="18"/>
        <v>15241</v>
      </c>
      <c r="Q65" s="16">
        <f t="shared" si="19"/>
        <v>7210</v>
      </c>
      <c r="R65" s="16">
        <f t="shared" si="19"/>
        <v>8031</v>
      </c>
      <c r="T65" s="55" t="s">
        <v>26</v>
      </c>
      <c r="U65" s="26" t="s">
        <v>27</v>
      </c>
      <c r="V65" s="27" t="s">
        <v>21</v>
      </c>
      <c r="W65" s="19">
        <f>SUM(P72:P73)</f>
        <v>12383</v>
      </c>
      <c r="X65" s="19">
        <f>SUM(Q72:Q73)</f>
        <v>5870</v>
      </c>
      <c r="Y65" s="19">
        <f>SUM(R72:R73)</f>
        <v>6513</v>
      </c>
    </row>
    <row r="66" spans="1:25" x14ac:dyDescent="0.15">
      <c r="A66" s="20">
        <v>50</v>
      </c>
      <c r="B66" s="15" t="s">
        <v>11</v>
      </c>
      <c r="C66" s="39">
        <f t="shared" si="3"/>
        <v>3137</v>
      </c>
      <c r="D66" s="43">
        <f t="shared" si="4"/>
        <v>1463</v>
      </c>
      <c r="E66" s="43">
        <f t="shared" si="4"/>
        <v>1674</v>
      </c>
      <c r="F66" s="21">
        <f t="shared" si="5"/>
        <v>3023</v>
      </c>
      <c r="G66" s="22">
        <v>1397</v>
      </c>
      <c r="H66" s="22">
        <v>1626</v>
      </c>
      <c r="I66" s="39">
        <f t="shared" si="6"/>
        <v>114</v>
      </c>
      <c r="J66" s="40">
        <v>66</v>
      </c>
      <c r="K66" s="40">
        <v>48</v>
      </c>
      <c r="M66" s="53"/>
      <c r="N66" s="23" t="s">
        <v>28</v>
      </c>
      <c r="O66" s="15" t="s">
        <v>11</v>
      </c>
      <c r="P66" s="16">
        <f t="shared" si="18"/>
        <v>17194</v>
      </c>
      <c r="Q66" s="16">
        <f t="shared" si="19"/>
        <v>8203</v>
      </c>
      <c r="R66" s="16">
        <f t="shared" si="19"/>
        <v>8991</v>
      </c>
      <c r="T66" s="53"/>
      <c r="U66" s="26">
        <v>75</v>
      </c>
      <c r="V66" s="27" t="s">
        <v>29</v>
      </c>
      <c r="W66" s="19">
        <f>SUM(P74:P79)</f>
        <v>12844</v>
      </c>
      <c r="X66" s="19">
        <f>SUM(Q74:Q79)</f>
        <v>4652</v>
      </c>
      <c r="Y66" s="19">
        <f>SUM(R74:R79)</f>
        <v>8192</v>
      </c>
    </row>
    <row r="67" spans="1:25" x14ac:dyDescent="0.15">
      <c r="A67" s="20">
        <v>51</v>
      </c>
      <c r="B67" s="15" t="s">
        <v>11</v>
      </c>
      <c r="C67" s="39">
        <f t="shared" si="3"/>
        <v>3147</v>
      </c>
      <c r="D67" s="43">
        <f t="shared" si="4"/>
        <v>1514</v>
      </c>
      <c r="E67" s="43">
        <f t="shared" si="4"/>
        <v>1633</v>
      </c>
      <c r="F67" s="21">
        <f t="shared" si="5"/>
        <v>3028</v>
      </c>
      <c r="G67" s="22">
        <v>1462</v>
      </c>
      <c r="H67" s="22">
        <v>1566</v>
      </c>
      <c r="I67" s="39">
        <f t="shared" si="6"/>
        <v>119</v>
      </c>
      <c r="J67" s="40">
        <v>52</v>
      </c>
      <c r="K67" s="40">
        <v>67</v>
      </c>
      <c r="M67" s="53"/>
      <c r="N67" s="23" t="s">
        <v>30</v>
      </c>
      <c r="O67" s="15" t="s">
        <v>11</v>
      </c>
      <c r="P67" s="16">
        <f t="shared" si="18"/>
        <v>17173</v>
      </c>
      <c r="Q67" s="16">
        <f t="shared" si="19"/>
        <v>8114</v>
      </c>
      <c r="R67" s="16">
        <f t="shared" si="19"/>
        <v>9059</v>
      </c>
      <c r="T67" s="54"/>
      <c r="U67" s="24" t="s">
        <v>16</v>
      </c>
      <c r="V67" s="24"/>
      <c r="W67" s="25">
        <f>SUM(W65:W66)</f>
        <v>25227</v>
      </c>
      <c r="X67" s="25">
        <f>SUM(X65:X66)</f>
        <v>10522</v>
      </c>
      <c r="Y67" s="25">
        <f>SUM(Y65:Y66)</f>
        <v>14705</v>
      </c>
    </row>
    <row r="68" spans="1:25" x14ac:dyDescent="0.15">
      <c r="A68" s="20">
        <v>52</v>
      </c>
      <c r="B68" s="15" t="s">
        <v>11</v>
      </c>
      <c r="C68" s="39">
        <f t="shared" si="3"/>
        <v>3060</v>
      </c>
      <c r="D68" s="43">
        <f t="shared" si="4"/>
        <v>1450</v>
      </c>
      <c r="E68" s="43">
        <f t="shared" si="4"/>
        <v>1610</v>
      </c>
      <c r="F68" s="21">
        <f t="shared" si="5"/>
        <v>2925</v>
      </c>
      <c r="G68" s="22">
        <v>1382</v>
      </c>
      <c r="H68" s="22">
        <v>1543</v>
      </c>
      <c r="I68" s="39">
        <f t="shared" si="6"/>
        <v>135</v>
      </c>
      <c r="J68" s="40">
        <v>68</v>
      </c>
      <c r="K68" s="40">
        <v>67</v>
      </c>
      <c r="M68" s="53"/>
      <c r="N68" s="23" t="s">
        <v>31</v>
      </c>
      <c r="O68" s="15" t="s">
        <v>11</v>
      </c>
      <c r="P68" s="16">
        <f t="shared" si="18"/>
        <v>17456</v>
      </c>
      <c r="Q68" s="16">
        <f t="shared" si="19"/>
        <v>8327</v>
      </c>
      <c r="R68" s="16">
        <f t="shared" si="19"/>
        <v>9129</v>
      </c>
      <c r="T68" s="29" t="s">
        <v>32</v>
      </c>
      <c r="U68" s="30"/>
      <c r="V68" s="30"/>
      <c r="W68" s="25">
        <f>W61+W64+W67</f>
        <v>171393</v>
      </c>
      <c r="X68" s="25">
        <f>X61+X64+X67</f>
        <v>81651</v>
      </c>
      <c r="Y68" s="25">
        <f>Y61+Y64+Y67</f>
        <v>89742</v>
      </c>
    </row>
    <row r="69" spans="1:25" x14ac:dyDescent="0.15">
      <c r="A69" s="20">
        <v>53</v>
      </c>
      <c r="B69" s="15" t="s">
        <v>11</v>
      </c>
      <c r="C69" s="39">
        <f t="shared" si="3"/>
        <v>2844</v>
      </c>
      <c r="D69" s="43">
        <f t="shared" si="4"/>
        <v>1413</v>
      </c>
      <c r="E69" s="43">
        <f t="shared" si="4"/>
        <v>1431</v>
      </c>
      <c r="F69" s="21">
        <f t="shared" si="5"/>
        <v>2756</v>
      </c>
      <c r="G69" s="22">
        <v>1362</v>
      </c>
      <c r="H69" s="22">
        <v>1394</v>
      </c>
      <c r="I69" s="39">
        <f t="shared" si="6"/>
        <v>88</v>
      </c>
      <c r="J69" s="40">
        <v>51</v>
      </c>
      <c r="K69" s="40">
        <v>37</v>
      </c>
      <c r="M69" s="53"/>
      <c r="N69" s="14" t="s">
        <v>33</v>
      </c>
      <c r="O69" s="15" t="s">
        <v>11</v>
      </c>
      <c r="P69" s="16">
        <f t="shared" si="18"/>
        <v>14626</v>
      </c>
      <c r="Q69" s="16">
        <f t="shared" si="19"/>
        <v>7067</v>
      </c>
      <c r="R69" s="16">
        <f t="shared" si="19"/>
        <v>7559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2438</v>
      </c>
      <c r="D70" s="43">
        <f t="shared" ref="D70:E130" si="22">G70+J70</f>
        <v>1227</v>
      </c>
      <c r="E70" s="43">
        <f t="shared" si="22"/>
        <v>1211</v>
      </c>
      <c r="F70" s="21">
        <f t="shared" ref="F70:F131" si="23">G70+H70</f>
        <v>2364</v>
      </c>
      <c r="G70" s="22">
        <v>1182</v>
      </c>
      <c r="H70" s="22">
        <v>1182</v>
      </c>
      <c r="I70" s="39">
        <f t="shared" ref="I70:I130" si="24">SUM(J70:K70)</f>
        <v>74</v>
      </c>
      <c r="J70" s="40">
        <v>45</v>
      </c>
      <c r="K70" s="40">
        <v>29</v>
      </c>
      <c r="M70" s="53"/>
      <c r="N70" s="14" t="s">
        <v>34</v>
      </c>
      <c r="O70" s="15" t="s">
        <v>11</v>
      </c>
      <c r="P70" s="16">
        <f t="shared" si="18"/>
        <v>10915</v>
      </c>
      <c r="Q70" s="16">
        <f t="shared" si="19"/>
        <v>5459</v>
      </c>
      <c r="R70" s="16">
        <f t="shared" si="19"/>
        <v>5456</v>
      </c>
    </row>
    <row r="71" spans="1:25" x14ac:dyDescent="0.15">
      <c r="A71" s="11" t="s">
        <v>34</v>
      </c>
      <c r="B71" s="12" t="s">
        <v>11</v>
      </c>
      <c r="C71" s="38">
        <f t="shared" si="21"/>
        <v>10915</v>
      </c>
      <c r="D71" s="38">
        <f t="shared" si="22"/>
        <v>5459</v>
      </c>
      <c r="E71" s="38">
        <f t="shared" si="22"/>
        <v>5456</v>
      </c>
      <c r="F71" s="13">
        <f t="shared" si="23"/>
        <v>10479</v>
      </c>
      <c r="G71" s="13">
        <f>SUM(G72:G76)</f>
        <v>5245</v>
      </c>
      <c r="H71" s="13">
        <f>SUM(H72:H76)</f>
        <v>5234</v>
      </c>
      <c r="I71" s="38">
        <f t="shared" si="24"/>
        <v>436</v>
      </c>
      <c r="J71" s="38">
        <f t="shared" ref="J71:K71" si="25">SUM(J72:J76)</f>
        <v>214</v>
      </c>
      <c r="K71" s="38">
        <f t="shared" si="25"/>
        <v>222</v>
      </c>
      <c r="M71" s="54"/>
      <c r="N71" s="14" t="s">
        <v>35</v>
      </c>
      <c r="O71" s="15" t="s">
        <v>11</v>
      </c>
      <c r="P71" s="16">
        <f t="shared" si="18"/>
        <v>7166</v>
      </c>
      <c r="Q71" s="16">
        <f t="shared" si="19"/>
        <v>3625</v>
      </c>
      <c r="R71" s="16">
        <f t="shared" si="19"/>
        <v>3541</v>
      </c>
    </row>
    <row r="72" spans="1:25" x14ac:dyDescent="0.15">
      <c r="A72" s="20">
        <v>55</v>
      </c>
      <c r="B72" s="15" t="s">
        <v>11</v>
      </c>
      <c r="C72" s="39">
        <f t="shared" si="21"/>
        <v>2393</v>
      </c>
      <c r="D72" s="43">
        <f t="shared" si="22"/>
        <v>1168</v>
      </c>
      <c r="E72" s="43">
        <f t="shared" si="22"/>
        <v>1225</v>
      </c>
      <c r="F72" s="21">
        <f t="shared" si="23"/>
        <v>2320</v>
      </c>
      <c r="G72" s="34">
        <v>1130</v>
      </c>
      <c r="H72" s="34">
        <v>1190</v>
      </c>
      <c r="I72" s="39">
        <f t="shared" si="24"/>
        <v>73</v>
      </c>
      <c r="J72" s="40">
        <v>38</v>
      </c>
      <c r="K72" s="40">
        <v>35</v>
      </c>
      <c r="M72" s="52" t="s">
        <v>36</v>
      </c>
      <c r="N72" s="14" t="s">
        <v>37</v>
      </c>
      <c r="O72" s="15" t="s">
        <v>11</v>
      </c>
      <c r="P72" s="16">
        <f t="shared" si="18"/>
        <v>5615</v>
      </c>
      <c r="Q72" s="16">
        <f t="shared" si="19"/>
        <v>2715</v>
      </c>
      <c r="R72" s="16">
        <f t="shared" si="19"/>
        <v>2900</v>
      </c>
    </row>
    <row r="73" spans="1:25" x14ac:dyDescent="0.15">
      <c r="A73" s="20">
        <v>56</v>
      </c>
      <c r="B73" s="15" t="s">
        <v>11</v>
      </c>
      <c r="C73" s="39">
        <f t="shared" si="21"/>
        <v>2377</v>
      </c>
      <c r="D73" s="43">
        <f t="shared" si="22"/>
        <v>1214</v>
      </c>
      <c r="E73" s="43">
        <f t="shared" si="22"/>
        <v>1163</v>
      </c>
      <c r="F73" s="21">
        <f t="shared" si="23"/>
        <v>2298</v>
      </c>
      <c r="G73" s="34">
        <v>1173</v>
      </c>
      <c r="H73" s="34">
        <v>1125</v>
      </c>
      <c r="I73" s="39">
        <f t="shared" si="24"/>
        <v>79</v>
      </c>
      <c r="J73" s="40">
        <v>41</v>
      </c>
      <c r="K73" s="40">
        <v>38</v>
      </c>
      <c r="M73" s="53"/>
      <c r="N73" s="14" t="s">
        <v>38</v>
      </c>
      <c r="O73" s="15" t="s">
        <v>11</v>
      </c>
      <c r="P73" s="16">
        <f t="shared" si="18"/>
        <v>6768</v>
      </c>
      <c r="Q73" s="16">
        <f t="shared" si="19"/>
        <v>3155</v>
      </c>
      <c r="R73" s="16">
        <f t="shared" si="19"/>
        <v>3613</v>
      </c>
    </row>
    <row r="74" spans="1:25" x14ac:dyDescent="0.15">
      <c r="A74" s="20">
        <v>57</v>
      </c>
      <c r="B74" s="15" t="s">
        <v>11</v>
      </c>
      <c r="C74" s="39">
        <f t="shared" si="21"/>
        <v>2256</v>
      </c>
      <c r="D74" s="43">
        <f t="shared" si="22"/>
        <v>1136</v>
      </c>
      <c r="E74" s="43">
        <f t="shared" si="22"/>
        <v>1120</v>
      </c>
      <c r="F74" s="21">
        <f t="shared" si="23"/>
        <v>2158</v>
      </c>
      <c r="G74" s="34">
        <v>1093</v>
      </c>
      <c r="H74" s="34">
        <v>1065</v>
      </c>
      <c r="I74" s="39">
        <f t="shared" si="24"/>
        <v>98</v>
      </c>
      <c r="J74" s="40">
        <v>43</v>
      </c>
      <c r="K74" s="40">
        <v>55</v>
      </c>
      <c r="M74" s="53"/>
      <c r="N74" s="14" t="s">
        <v>39</v>
      </c>
      <c r="O74" s="15" t="s">
        <v>11</v>
      </c>
      <c r="P74" s="16">
        <f t="shared" si="18"/>
        <v>4710</v>
      </c>
      <c r="Q74" s="16">
        <f t="shared" si="19"/>
        <v>1947</v>
      </c>
      <c r="R74" s="16">
        <f t="shared" si="19"/>
        <v>2763</v>
      </c>
    </row>
    <row r="75" spans="1:25" x14ac:dyDescent="0.15">
      <c r="A75" s="20">
        <v>58</v>
      </c>
      <c r="B75" s="15" t="s">
        <v>11</v>
      </c>
      <c r="C75" s="39">
        <f t="shared" si="21"/>
        <v>2060</v>
      </c>
      <c r="D75" s="43">
        <f t="shared" si="22"/>
        <v>1034</v>
      </c>
      <c r="E75" s="43">
        <f t="shared" si="22"/>
        <v>1026</v>
      </c>
      <c r="F75" s="21">
        <f t="shared" si="23"/>
        <v>1948</v>
      </c>
      <c r="G75" s="34">
        <v>977</v>
      </c>
      <c r="H75" s="34">
        <v>971</v>
      </c>
      <c r="I75" s="39">
        <f t="shared" si="24"/>
        <v>112</v>
      </c>
      <c r="J75" s="40">
        <v>57</v>
      </c>
      <c r="K75" s="40">
        <v>55</v>
      </c>
      <c r="M75" s="53"/>
      <c r="N75" s="14" t="s">
        <v>40</v>
      </c>
      <c r="O75" s="15" t="s">
        <v>11</v>
      </c>
      <c r="P75" s="16">
        <f t="shared" si="18"/>
        <v>3725</v>
      </c>
      <c r="Q75" s="16">
        <f t="shared" ref="Q75:R79" si="26">Q21+Q48</f>
        <v>1387</v>
      </c>
      <c r="R75" s="16">
        <f t="shared" si="26"/>
        <v>2338</v>
      </c>
    </row>
    <row r="76" spans="1:25" x14ac:dyDescent="0.15">
      <c r="A76" s="20">
        <v>59</v>
      </c>
      <c r="B76" s="15" t="s">
        <v>11</v>
      </c>
      <c r="C76" s="39">
        <f t="shared" si="21"/>
        <v>1829</v>
      </c>
      <c r="D76" s="43">
        <f t="shared" si="22"/>
        <v>907</v>
      </c>
      <c r="E76" s="43">
        <f t="shared" si="22"/>
        <v>922</v>
      </c>
      <c r="F76" s="21">
        <f t="shared" si="23"/>
        <v>1755</v>
      </c>
      <c r="G76" s="34">
        <v>872</v>
      </c>
      <c r="H76" s="34">
        <v>883</v>
      </c>
      <c r="I76" s="39">
        <f t="shared" si="24"/>
        <v>74</v>
      </c>
      <c r="J76" s="40">
        <v>35</v>
      </c>
      <c r="K76" s="40">
        <v>39</v>
      </c>
      <c r="M76" s="53"/>
      <c r="N76" s="14" t="s">
        <v>41</v>
      </c>
      <c r="O76" s="15" t="s">
        <v>11</v>
      </c>
      <c r="P76" s="16">
        <f t="shared" si="18"/>
        <v>2740</v>
      </c>
      <c r="Q76" s="16">
        <f t="shared" si="26"/>
        <v>918</v>
      </c>
      <c r="R76" s="16">
        <f t="shared" si="26"/>
        <v>1822</v>
      </c>
    </row>
    <row r="77" spans="1:25" x14ac:dyDescent="0.15">
      <c r="A77" s="11" t="s">
        <v>35</v>
      </c>
      <c r="B77" s="12" t="s">
        <v>11</v>
      </c>
      <c r="C77" s="38">
        <f t="shared" si="21"/>
        <v>7166</v>
      </c>
      <c r="D77" s="38">
        <f t="shared" si="22"/>
        <v>3625</v>
      </c>
      <c r="E77" s="38">
        <f t="shared" si="22"/>
        <v>3541</v>
      </c>
      <c r="F77" s="13">
        <f t="shared" si="23"/>
        <v>6875</v>
      </c>
      <c r="G77" s="13">
        <f>SUM(G78:G82)</f>
        <v>3477</v>
      </c>
      <c r="H77" s="13">
        <f>SUM(H78:H82)</f>
        <v>3398</v>
      </c>
      <c r="I77" s="38">
        <f t="shared" si="24"/>
        <v>291</v>
      </c>
      <c r="J77" s="38">
        <f>SUM(J78:J82)</f>
        <v>148</v>
      </c>
      <c r="K77" s="38">
        <f>SUM(K78:K82)</f>
        <v>143</v>
      </c>
      <c r="M77" s="53"/>
      <c r="N77" s="14" t="s">
        <v>42</v>
      </c>
      <c r="O77" s="15" t="s">
        <v>11</v>
      </c>
      <c r="P77" s="16">
        <f t="shared" si="18"/>
        <v>1236</v>
      </c>
      <c r="Q77" s="16">
        <f t="shared" si="26"/>
        <v>322</v>
      </c>
      <c r="R77" s="16">
        <f t="shared" si="26"/>
        <v>914</v>
      </c>
    </row>
    <row r="78" spans="1:25" x14ac:dyDescent="0.15">
      <c r="A78" s="20">
        <v>60</v>
      </c>
      <c r="B78" s="15" t="s">
        <v>11</v>
      </c>
      <c r="C78" s="39">
        <f t="shared" si="21"/>
        <v>1635</v>
      </c>
      <c r="D78" s="43">
        <f t="shared" si="22"/>
        <v>799</v>
      </c>
      <c r="E78" s="43">
        <f t="shared" si="22"/>
        <v>836</v>
      </c>
      <c r="F78" s="21">
        <f t="shared" si="23"/>
        <v>1562</v>
      </c>
      <c r="G78" s="34">
        <v>763</v>
      </c>
      <c r="H78" s="34">
        <v>799</v>
      </c>
      <c r="I78" s="39">
        <f t="shared" si="24"/>
        <v>73</v>
      </c>
      <c r="J78" s="40">
        <v>36</v>
      </c>
      <c r="K78" s="40">
        <v>37</v>
      </c>
      <c r="M78" s="53"/>
      <c r="N78" s="14" t="s">
        <v>43</v>
      </c>
      <c r="O78" s="15" t="s">
        <v>44</v>
      </c>
      <c r="P78" s="16">
        <f t="shared" si="18"/>
        <v>428</v>
      </c>
      <c r="Q78" s="16">
        <f t="shared" si="26"/>
        <v>76</v>
      </c>
      <c r="R78" s="16">
        <f t="shared" si="26"/>
        <v>352</v>
      </c>
    </row>
    <row r="79" spans="1:25" x14ac:dyDescent="0.15">
      <c r="A79" s="20">
        <v>61</v>
      </c>
      <c r="B79" s="15" t="s">
        <v>11</v>
      </c>
      <c r="C79" s="39">
        <f t="shared" si="21"/>
        <v>1593</v>
      </c>
      <c r="D79" s="43">
        <f t="shared" si="22"/>
        <v>819</v>
      </c>
      <c r="E79" s="43">
        <f t="shared" si="22"/>
        <v>774</v>
      </c>
      <c r="F79" s="21">
        <f t="shared" si="23"/>
        <v>1538</v>
      </c>
      <c r="G79" s="34">
        <v>787</v>
      </c>
      <c r="H79" s="34">
        <v>751</v>
      </c>
      <c r="I79" s="39">
        <f t="shared" si="24"/>
        <v>55</v>
      </c>
      <c r="J79" s="40">
        <v>32</v>
      </c>
      <c r="K79" s="40">
        <v>23</v>
      </c>
      <c r="M79" s="54"/>
      <c r="N79" s="27">
        <v>105</v>
      </c>
      <c r="O79" s="15" t="s">
        <v>45</v>
      </c>
      <c r="P79" s="16">
        <f t="shared" si="18"/>
        <v>5</v>
      </c>
      <c r="Q79" s="16">
        <f t="shared" si="26"/>
        <v>2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39">
        <f t="shared" si="21"/>
        <v>1427</v>
      </c>
      <c r="D80" s="43">
        <f t="shared" si="22"/>
        <v>747</v>
      </c>
      <c r="E80" s="43">
        <f t="shared" si="22"/>
        <v>680</v>
      </c>
      <c r="F80" s="21">
        <f t="shared" si="23"/>
        <v>1374</v>
      </c>
      <c r="G80" s="34">
        <v>715</v>
      </c>
      <c r="H80" s="34">
        <v>659</v>
      </c>
      <c r="I80" s="39">
        <f t="shared" si="24"/>
        <v>53</v>
      </c>
      <c r="J80" s="40">
        <v>32</v>
      </c>
      <c r="K80" s="40">
        <v>21</v>
      </c>
      <c r="M80" s="32" t="s">
        <v>16</v>
      </c>
      <c r="N80" s="33"/>
      <c r="O80" s="30"/>
      <c r="P80" s="25">
        <f t="shared" si="18"/>
        <v>171393</v>
      </c>
      <c r="Q80" s="25">
        <f>SUM(Q59:Q79)</f>
        <v>81651</v>
      </c>
      <c r="R80" s="25">
        <f>SUM(R59:R79)</f>
        <v>89742</v>
      </c>
    </row>
    <row r="81" spans="1:11" x14ac:dyDescent="0.15">
      <c r="A81" s="20">
        <v>63</v>
      </c>
      <c r="B81" s="15" t="s">
        <v>11</v>
      </c>
      <c r="C81" s="39">
        <f t="shared" si="21"/>
        <v>1295</v>
      </c>
      <c r="D81" s="43">
        <f t="shared" si="22"/>
        <v>661</v>
      </c>
      <c r="E81" s="43">
        <f t="shared" si="22"/>
        <v>634</v>
      </c>
      <c r="F81" s="21">
        <f t="shared" si="23"/>
        <v>1233</v>
      </c>
      <c r="G81" s="34">
        <v>635</v>
      </c>
      <c r="H81" s="34">
        <v>598</v>
      </c>
      <c r="I81" s="39">
        <f t="shared" si="24"/>
        <v>62</v>
      </c>
      <c r="J81" s="40">
        <v>26</v>
      </c>
      <c r="K81" s="40">
        <v>36</v>
      </c>
    </row>
    <row r="82" spans="1:11" x14ac:dyDescent="0.15">
      <c r="A82" s="20">
        <v>64</v>
      </c>
      <c r="B82" s="15" t="s">
        <v>11</v>
      </c>
      <c r="C82" s="39">
        <f t="shared" si="21"/>
        <v>1216</v>
      </c>
      <c r="D82" s="43">
        <f t="shared" si="22"/>
        <v>599</v>
      </c>
      <c r="E82" s="43">
        <f t="shared" si="22"/>
        <v>617</v>
      </c>
      <c r="F82" s="21">
        <f t="shared" si="23"/>
        <v>1168</v>
      </c>
      <c r="G82" s="34">
        <v>577</v>
      </c>
      <c r="H82" s="34">
        <v>591</v>
      </c>
      <c r="I82" s="39">
        <f t="shared" si="24"/>
        <v>48</v>
      </c>
      <c r="J82" s="40">
        <v>22</v>
      </c>
      <c r="K82" s="40">
        <v>26</v>
      </c>
    </row>
    <row r="83" spans="1:11" x14ac:dyDescent="0.15">
      <c r="A83" s="11" t="s">
        <v>37</v>
      </c>
      <c r="B83" s="12" t="s">
        <v>11</v>
      </c>
      <c r="C83" s="38">
        <f t="shared" si="21"/>
        <v>5615</v>
      </c>
      <c r="D83" s="38">
        <f t="shared" si="22"/>
        <v>2715</v>
      </c>
      <c r="E83" s="38">
        <f t="shared" si="22"/>
        <v>2900</v>
      </c>
      <c r="F83" s="13">
        <f t="shared" si="23"/>
        <v>5435</v>
      </c>
      <c r="G83" s="13">
        <f>SUM(G84:G88)</f>
        <v>2623</v>
      </c>
      <c r="H83" s="13">
        <f>SUM(H84:H88)</f>
        <v>2812</v>
      </c>
      <c r="I83" s="38">
        <f t="shared" si="24"/>
        <v>180</v>
      </c>
      <c r="J83" s="38">
        <f t="shared" ref="J83:K83" si="27">SUM(J84:J88)</f>
        <v>92</v>
      </c>
      <c r="K83" s="38">
        <f t="shared" si="27"/>
        <v>88</v>
      </c>
    </row>
    <row r="84" spans="1:11" x14ac:dyDescent="0.15">
      <c r="A84" s="20">
        <v>65</v>
      </c>
      <c r="B84" s="15" t="s">
        <v>11</v>
      </c>
      <c r="C84" s="39">
        <f t="shared" si="21"/>
        <v>1117</v>
      </c>
      <c r="D84" s="43">
        <f t="shared" si="22"/>
        <v>557</v>
      </c>
      <c r="E84" s="43">
        <f t="shared" si="22"/>
        <v>560</v>
      </c>
      <c r="F84" s="21">
        <f t="shared" si="23"/>
        <v>1080</v>
      </c>
      <c r="G84" s="34">
        <v>538</v>
      </c>
      <c r="H84" s="34">
        <v>542</v>
      </c>
      <c r="I84" s="39">
        <f t="shared" si="24"/>
        <v>37</v>
      </c>
      <c r="J84" s="40">
        <v>19</v>
      </c>
      <c r="K84" s="40">
        <v>18</v>
      </c>
    </row>
    <row r="85" spans="1:11" x14ac:dyDescent="0.15">
      <c r="A85" s="20">
        <v>66</v>
      </c>
      <c r="B85" s="15" t="s">
        <v>11</v>
      </c>
      <c r="C85" s="39">
        <f t="shared" si="21"/>
        <v>1146</v>
      </c>
      <c r="D85" s="43">
        <f t="shared" si="22"/>
        <v>566</v>
      </c>
      <c r="E85" s="43">
        <f t="shared" si="22"/>
        <v>580</v>
      </c>
      <c r="F85" s="21">
        <f t="shared" si="23"/>
        <v>1094</v>
      </c>
      <c r="G85" s="34">
        <v>535</v>
      </c>
      <c r="H85" s="34">
        <v>559</v>
      </c>
      <c r="I85" s="39">
        <f t="shared" si="24"/>
        <v>52</v>
      </c>
      <c r="J85" s="40">
        <v>31</v>
      </c>
      <c r="K85" s="40">
        <v>21</v>
      </c>
    </row>
    <row r="86" spans="1:11" x14ac:dyDescent="0.15">
      <c r="A86" s="20">
        <v>67</v>
      </c>
      <c r="B86" s="15" t="s">
        <v>11</v>
      </c>
      <c r="C86" s="39">
        <f t="shared" si="21"/>
        <v>1138</v>
      </c>
      <c r="D86" s="43">
        <f t="shared" si="22"/>
        <v>526</v>
      </c>
      <c r="E86" s="43">
        <f t="shared" si="22"/>
        <v>612</v>
      </c>
      <c r="F86" s="21">
        <f t="shared" si="23"/>
        <v>1102</v>
      </c>
      <c r="G86" s="34">
        <v>509</v>
      </c>
      <c r="H86" s="34">
        <v>593</v>
      </c>
      <c r="I86" s="39">
        <f t="shared" si="24"/>
        <v>36</v>
      </c>
      <c r="J86" s="40">
        <v>17</v>
      </c>
      <c r="K86" s="40">
        <v>19</v>
      </c>
    </row>
    <row r="87" spans="1:11" x14ac:dyDescent="0.15">
      <c r="A87" s="20">
        <v>68</v>
      </c>
      <c r="B87" s="15" t="s">
        <v>11</v>
      </c>
      <c r="C87" s="39">
        <f t="shared" si="21"/>
        <v>1055</v>
      </c>
      <c r="D87" s="43">
        <f t="shared" si="22"/>
        <v>530</v>
      </c>
      <c r="E87" s="43">
        <f t="shared" si="22"/>
        <v>525</v>
      </c>
      <c r="F87" s="21">
        <f t="shared" si="23"/>
        <v>1033</v>
      </c>
      <c r="G87" s="34">
        <v>518</v>
      </c>
      <c r="H87" s="34">
        <v>515</v>
      </c>
      <c r="I87" s="39">
        <f t="shared" si="24"/>
        <v>22</v>
      </c>
      <c r="J87" s="40">
        <v>12</v>
      </c>
      <c r="K87" s="40">
        <v>10</v>
      </c>
    </row>
    <row r="88" spans="1:11" x14ac:dyDescent="0.15">
      <c r="A88" s="20">
        <v>69</v>
      </c>
      <c r="B88" s="15" t="s">
        <v>11</v>
      </c>
      <c r="C88" s="39">
        <f t="shared" si="21"/>
        <v>1159</v>
      </c>
      <c r="D88" s="43">
        <f t="shared" si="22"/>
        <v>536</v>
      </c>
      <c r="E88" s="43">
        <f t="shared" si="22"/>
        <v>623</v>
      </c>
      <c r="F88" s="21">
        <f t="shared" si="23"/>
        <v>1126</v>
      </c>
      <c r="G88" s="34">
        <v>523</v>
      </c>
      <c r="H88" s="34">
        <v>603</v>
      </c>
      <c r="I88" s="39">
        <f t="shared" si="24"/>
        <v>33</v>
      </c>
      <c r="J88" s="40">
        <v>13</v>
      </c>
      <c r="K88" s="40">
        <v>20</v>
      </c>
    </row>
    <row r="89" spans="1:11" x14ac:dyDescent="0.15">
      <c r="A89" s="11" t="s">
        <v>38</v>
      </c>
      <c r="B89" s="12" t="s">
        <v>11</v>
      </c>
      <c r="C89" s="38">
        <f t="shared" si="21"/>
        <v>6768</v>
      </c>
      <c r="D89" s="38">
        <f t="shared" si="22"/>
        <v>3155</v>
      </c>
      <c r="E89" s="38">
        <f t="shared" si="22"/>
        <v>3613</v>
      </c>
      <c r="F89" s="13">
        <f t="shared" si="23"/>
        <v>6674</v>
      </c>
      <c r="G89" s="13">
        <f>SUM(G90:G94)</f>
        <v>3101</v>
      </c>
      <c r="H89" s="13">
        <f>SUM(H90:H94)</f>
        <v>3573</v>
      </c>
      <c r="I89" s="38">
        <f t="shared" si="24"/>
        <v>94</v>
      </c>
      <c r="J89" s="38">
        <f t="shared" ref="J89:K89" si="28">SUM(J90:J94)</f>
        <v>54</v>
      </c>
      <c r="K89" s="38">
        <f t="shared" si="28"/>
        <v>40</v>
      </c>
    </row>
    <row r="90" spans="1:11" x14ac:dyDescent="0.15">
      <c r="A90" s="20">
        <v>70</v>
      </c>
      <c r="B90" s="15" t="s">
        <v>11</v>
      </c>
      <c r="C90" s="39">
        <f t="shared" si="21"/>
        <v>1134</v>
      </c>
      <c r="D90" s="43">
        <f t="shared" si="22"/>
        <v>546</v>
      </c>
      <c r="E90" s="43">
        <f t="shared" si="22"/>
        <v>588</v>
      </c>
      <c r="F90" s="21">
        <f t="shared" si="23"/>
        <v>1109</v>
      </c>
      <c r="G90" s="34">
        <v>532</v>
      </c>
      <c r="H90" s="34">
        <v>577</v>
      </c>
      <c r="I90" s="39">
        <f t="shared" si="24"/>
        <v>25</v>
      </c>
      <c r="J90" s="40">
        <v>14</v>
      </c>
      <c r="K90" s="40">
        <v>11</v>
      </c>
    </row>
    <row r="91" spans="1:11" x14ac:dyDescent="0.15">
      <c r="A91" s="20">
        <v>71</v>
      </c>
      <c r="B91" s="15" t="s">
        <v>11</v>
      </c>
      <c r="C91" s="39">
        <f t="shared" si="21"/>
        <v>1425</v>
      </c>
      <c r="D91" s="43">
        <f t="shared" si="22"/>
        <v>672</v>
      </c>
      <c r="E91" s="43">
        <f t="shared" si="22"/>
        <v>753</v>
      </c>
      <c r="F91" s="21">
        <f t="shared" si="23"/>
        <v>1406</v>
      </c>
      <c r="G91" s="34">
        <v>661</v>
      </c>
      <c r="H91" s="34">
        <v>745</v>
      </c>
      <c r="I91" s="39">
        <f t="shared" si="24"/>
        <v>19</v>
      </c>
      <c r="J91" s="40">
        <v>11</v>
      </c>
      <c r="K91" s="40">
        <v>8</v>
      </c>
    </row>
    <row r="92" spans="1:11" x14ac:dyDescent="0.15">
      <c r="A92" s="20">
        <v>72</v>
      </c>
      <c r="B92" s="15" t="s">
        <v>11</v>
      </c>
      <c r="C92" s="39">
        <f t="shared" si="21"/>
        <v>1452</v>
      </c>
      <c r="D92" s="43">
        <f t="shared" si="22"/>
        <v>678</v>
      </c>
      <c r="E92" s="43">
        <f t="shared" si="22"/>
        <v>774</v>
      </c>
      <c r="F92" s="21">
        <f t="shared" si="23"/>
        <v>1431</v>
      </c>
      <c r="G92" s="34">
        <v>666</v>
      </c>
      <c r="H92" s="34">
        <v>765</v>
      </c>
      <c r="I92" s="39">
        <f t="shared" si="24"/>
        <v>21</v>
      </c>
      <c r="J92" s="40">
        <v>12</v>
      </c>
      <c r="K92" s="40">
        <v>9</v>
      </c>
    </row>
    <row r="93" spans="1:11" x14ac:dyDescent="0.15">
      <c r="A93" s="20">
        <v>73</v>
      </c>
      <c r="B93" s="15" t="s">
        <v>11</v>
      </c>
      <c r="C93" s="39">
        <f t="shared" si="21"/>
        <v>1489</v>
      </c>
      <c r="D93" s="43">
        <f t="shared" si="22"/>
        <v>675</v>
      </c>
      <c r="E93" s="43">
        <f t="shared" si="22"/>
        <v>814</v>
      </c>
      <c r="F93" s="21">
        <f t="shared" si="23"/>
        <v>1473</v>
      </c>
      <c r="G93" s="34">
        <v>665</v>
      </c>
      <c r="H93" s="34">
        <v>808</v>
      </c>
      <c r="I93" s="39">
        <f t="shared" si="24"/>
        <v>16</v>
      </c>
      <c r="J93" s="40">
        <v>10</v>
      </c>
      <c r="K93" s="40">
        <v>6</v>
      </c>
    </row>
    <row r="94" spans="1:11" x14ac:dyDescent="0.15">
      <c r="A94" s="20">
        <v>74</v>
      </c>
      <c r="B94" s="15" t="s">
        <v>11</v>
      </c>
      <c r="C94" s="39">
        <f t="shared" si="21"/>
        <v>1268</v>
      </c>
      <c r="D94" s="43">
        <f t="shared" si="22"/>
        <v>584</v>
      </c>
      <c r="E94" s="43">
        <f t="shared" si="22"/>
        <v>684</v>
      </c>
      <c r="F94" s="21">
        <f t="shared" si="23"/>
        <v>1255</v>
      </c>
      <c r="G94" s="34">
        <v>577</v>
      </c>
      <c r="H94" s="34">
        <v>678</v>
      </c>
      <c r="I94" s="39">
        <f t="shared" si="24"/>
        <v>13</v>
      </c>
      <c r="J94" s="40">
        <v>7</v>
      </c>
      <c r="K94" s="40">
        <v>6</v>
      </c>
    </row>
    <row r="95" spans="1:11" x14ac:dyDescent="0.15">
      <c r="A95" s="11" t="s">
        <v>39</v>
      </c>
      <c r="B95" s="12" t="s">
        <v>11</v>
      </c>
      <c r="C95" s="38">
        <f t="shared" si="21"/>
        <v>4710</v>
      </c>
      <c r="D95" s="38">
        <f t="shared" si="22"/>
        <v>1947</v>
      </c>
      <c r="E95" s="38">
        <f t="shared" si="22"/>
        <v>2763</v>
      </c>
      <c r="F95" s="13">
        <f t="shared" si="23"/>
        <v>4660</v>
      </c>
      <c r="G95" s="13">
        <f>SUM(G96:G100)</f>
        <v>1920</v>
      </c>
      <c r="H95" s="13">
        <f>SUM(H96:H100)</f>
        <v>2740</v>
      </c>
      <c r="I95" s="38">
        <f t="shared" si="24"/>
        <v>50</v>
      </c>
      <c r="J95" s="38">
        <f t="shared" ref="J95:K95" si="29">SUM(J96:J100)</f>
        <v>27</v>
      </c>
      <c r="K95" s="38">
        <f t="shared" si="29"/>
        <v>23</v>
      </c>
    </row>
    <row r="96" spans="1:11" x14ac:dyDescent="0.15">
      <c r="A96" s="20">
        <v>75</v>
      </c>
      <c r="B96" s="15" t="s">
        <v>11</v>
      </c>
      <c r="C96" s="39">
        <f t="shared" si="21"/>
        <v>792</v>
      </c>
      <c r="D96" s="43">
        <f t="shared" si="22"/>
        <v>327</v>
      </c>
      <c r="E96" s="43">
        <f t="shared" si="22"/>
        <v>465</v>
      </c>
      <c r="F96" s="21">
        <f t="shared" si="23"/>
        <v>786</v>
      </c>
      <c r="G96" s="34">
        <v>324</v>
      </c>
      <c r="H96" s="34">
        <v>462</v>
      </c>
      <c r="I96" s="39">
        <f t="shared" si="24"/>
        <v>6</v>
      </c>
      <c r="J96" s="40">
        <v>3</v>
      </c>
      <c r="K96" s="40">
        <v>3</v>
      </c>
    </row>
    <row r="97" spans="1:11" x14ac:dyDescent="0.15">
      <c r="A97" s="20">
        <v>76</v>
      </c>
      <c r="B97" s="15" t="s">
        <v>11</v>
      </c>
      <c r="C97" s="39">
        <f t="shared" si="21"/>
        <v>842</v>
      </c>
      <c r="D97" s="43">
        <f t="shared" si="22"/>
        <v>353</v>
      </c>
      <c r="E97" s="43">
        <f t="shared" si="22"/>
        <v>489</v>
      </c>
      <c r="F97" s="21">
        <f t="shared" si="23"/>
        <v>829</v>
      </c>
      <c r="G97" s="34">
        <v>344</v>
      </c>
      <c r="H97" s="34">
        <v>485</v>
      </c>
      <c r="I97" s="39">
        <f t="shared" si="24"/>
        <v>13</v>
      </c>
      <c r="J97" s="40">
        <v>9</v>
      </c>
      <c r="K97" s="40">
        <v>4</v>
      </c>
    </row>
    <row r="98" spans="1:11" x14ac:dyDescent="0.15">
      <c r="A98" s="20">
        <v>77</v>
      </c>
      <c r="B98" s="15" t="s">
        <v>11</v>
      </c>
      <c r="C98" s="39">
        <f t="shared" si="21"/>
        <v>1084</v>
      </c>
      <c r="D98" s="43">
        <f t="shared" si="22"/>
        <v>454</v>
      </c>
      <c r="E98" s="43">
        <f t="shared" si="22"/>
        <v>630</v>
      </c>
      <c r="F98" s="21">
        <f t="shared" si="23"/>
        <v>1075</v>
      </c>
      <c r="G98" s="34">
        <v>450</v>
      </c>
      <c r="H98" s="34">
        <v>625</v>
      </c>
      <c r="I98" s="39">
        <f t="shared" si="24"/>
        <v>9</v>
      </c>
      <c r="J98" s="40">
        <v>4</v>
      </c>
      <c r="K98" s="40">
        <v>5</v>
      </c>
    </row>
    <row r="99" spans="1:11" x14ac:dyDescent="0.15">
      <c r="A99" s="20">
        <v>78</v>
      </c>
      <c r="B99" s="15" t="s">
        <v>11</v>
      </c>
      <c r="C99" s="39">
        <f t="shared" si="21"/>
        <v>1022</v>
      </c>
      <c r="D99" s="43">
        <f t="shared" si="22"/>
        <v>437</v>
      </c>
      <c r="E99" s="43">
        <f t="shared" si="22"/>
        <v>585</v>
      </c>
      <c r="F99" s="21">
        <f t="shared" si="23"/>
        <v>1010</v>
      </c>
      <c r="G99" s="34">
        <v>428</v>
      </c>
      <c r="H99" s="34">
        <v>582</v>
      </c>
      <c r="I99" s="39">
        <f t="shared" si="24"/>
        <v>12</v>
      </c>
      <c r="J99" s="40">
        <v>9</v>
      </c>
      <c r="K99" s="40">
        <v>3</v>
      </c>
    </row>
    <row r="100" spans="1:11" x14ac:dyDescent="0.15">
      <c r="A100" s="20">
        <v>79</v>
      </c>
      <c r="B100" s="15" t="s">
        <v>11</v>
      </c>
      <c r="C100" s="39">
        <f t="shared" si="21"/>
        <v>970</v>
      </c>
      <c r="D100" s="43">
        <f t="shared" si="22"/>
        <v>376</v>
      </c>
      <c r="E100" s="43">
        <f t="shared" si="22"/>
        <v>594</v>
      </c>
      <c r="F100" s="21">
        <f t="shared" si="23"/>
        <v>960</v>
      </c>
      <c r="G100" s="34">
        <v>374</v>
      </c>
      <c r="H100" s="34">
        <v>586</v>
      </c>
      <c r="I100" s="39">
        <f t="shared" si="24"/>
        <v>10</v>
      </c>
      <c r="J100" s="40">
        <v>2</v>
      </c>
      <c r="K100" s="40">
        <v>8</v>
      </c>
    </row>
    <row r="101" spans="1:11" x14ac:dyDescent="0.15">
      <c r="A101" s="11" t="s">
        <v>40</v>
      </c>
      <c r="B101" s="12" t="s">
        <v>11</v>
      </c>
      <c r="C101" s="38">
        <f t="shared" si="21"/>
        <v>3725</v>
      </c>
      <c r="D101" s="38">
        <f t="shared" si="22"/>
        <v>1387</v>
      </c>
      <c r="E101" s="38">
        <f t="shared" si="22"/>
        <v>2338</v>
      </c>
      <c r="F101" s="13">
        <f t="shared" si="23"/>
        <v>3681</v>
      </c>
      <c r="G101" s="13">
        <f>SUM(G102:G106)</f>
        <v>1371</v>
      </c>
      <c r="H101" s="13">
        <f>SUM(H102:H106)</f>
        <v>2310</v>
      </c>
      <c r="I101" s="38">
        <f t="shared" si="24"/>
        <v>44</v>
      </c>
      <c r="J101" s="38">
        <f t="shared" ref="J101:K101" si="30">SUM(J102:J106)</f>
        <v>16</v>
      </c>
      <c r="K101" s="38">
        <f t="shared" si="30"/>
        <v>28</v>
      </c>
    </row>
    <row r="102" spans="1:11" x14ac:dyDescent="0.15">
      <c r="A102" s="20">
        <v>80</v>
      </c>
      <c r="B102" s="15" t="s">
        <v>11</v>
      </c>
      <c r="C102" s="39">
        <f t="shared" si="21"/>
        <v>867</v>
      </c>
      <c r="D102" s="43">
        <f t="shared" si="22"/>
        <v>337</v>
      </c>
      <c r="E102" s="43">
        <f t="shared" si="22"/>
        <v>530</v>
      </c>
      <c r="F102" s="21">
        <f t="shared" si="23"/>
        <v>856</v>
      </c>
      <c r="G102" s="34">
        <v>332</v>
      </c>
      <c r="H102" s="34">
        <v>524</v>
      </c>
      <c r="I102" s="39">
        <f t="shared" si="24"/>
        <v>11</v>
      </c>
      <c r="J102" s="40">
        <v>5</v>
      </c>
      <c r="K102" s="40">
        <v>6</v>
      </c>
    </row>
    <row r="103" spans="1:11" x14ac:dyDescent="0.15">
      <c r="A103" s="20">
        <v>81</v>
      </c>
      <c r="B103" s="15" t="s">
        <v>11</v>
      </c>
      <c r="C103" s="39">
        <f t="shared" si="21"/>
        <v>782</v>
      </c>
      <c r="D103" s="43">
        <f t="shared" si="22"/>
        <v>287</v>
      </c>
      <c r="E103" s="43">
        <f t="shared" si="22"/>
        <v>495</v>
      </c>
      <c r="F103" s="21">
        <f t="shared" si="23"/>
        <v>770</v>
      </c>
      <c r="G103" s="34">
        <v>282</v>
      </c>
      <c r="H103" s="34">
        <v>488</v>
      </c>
      <c r="I103" s="39">
        <f t="shared" si="24"/>
        <v>12</v>
      </c>
      <c r="J103" s="40">
        <v>5</v>
      </c>
      <c r="K103" s="40">
        <v>7</v>
      </c>
    </row>
    <row r="104" spans="1:11" x14ac:dyDescent="0.15">
      <c r="A104" s="20">
        <v>82</v>
      </c>
      <c r="B104" s="15" t="s">
        <v>11</v>
      </c>
      <c r="C104" s="39">
        <f t="shared" si="21"/>
        <v>664</v>
      </c>
      <c r="D104" s="43">
        <f t="shared" si="22"/>
        <v>256</v>
      </c>
      <c r="E104" s="43">
        <f t="shared" si="22"/>
        <v>408</v>
      </c>
      <c r="F104" s="21">
        <f t="shared" si="23"/>
        <v>654</v>
      </c>
      <c r="G104" s="34">
        <v>253</v>
      </c>
      <c r="H104" s="34">
        <v>401</v>
      </c>
      <c r="I104" s="39">
        <f t="shared" si="24"/>
        <v>10</v>
      </c>
      <c r="J104" s="40">
        <v>3</v>
      </c>
      <c r="K104" s="40">
        <v>7</v>
      </c>
    </row>
    <row r="105" spans="1:11" x14ac:dyDescent="0.15">
      <c r="A105" s="20">
        <v>83</v>
      </c>
      <c r="B105" s="15" t="s">
        <v>11</v>
      </c>
      <c r="C105" s="39">
        <f t="shared" si="21"/>
        <v>712</v>
      </c>
      <c r="D105" s="43">
        <f t="shared" si="22"/>
        <v>259</v>
      </c>
      <c r="E105" s="43">
        <f t="shared" si="22"/>
        <v>453</v>
      </c>
      <c r="F105" s="21">
        <f t="shared" si="23"/>
        <v>706</v>
      </c>
      <c r="G105" s="34">
        <v>258</v>
      </c>
      <c r="H105" s="34">
        <v>448</v>
      </c>
      <c r="I105" s="39">
        <f t="shared" si="24"/>
        <v>6</v>
      </c>
      <c r="J105" s="40">
        <v>1</v>
      </c>
      <c r="K105" s="40">
        <v>5</v>
      </c>
    </row>
    <row r="106" spans="1:11" x14ac:dyDescent="0.15">
      <c r="A106" s="20">
        <v>84</v>
      </c>
      <c r="B106" s="15" t="s">
        <v>11</v>
      </c>
      <c r="C106" s="39">
        <f t="shared" si="21"/>
        <v>700</v>
      </c>
      <c r="D106" s="43">
        <f t="shared" si="22"/>
        <v>248</v>
      </c>
      <c r="E106" s="43">
        <f t="shared" si="22"/>
        <v>452</v>
      </c>
      <c r="F106" s="21">
        <f t="shared" si="23"/>
        <v>695</v>
      </c>
      <c r="G106" s="34">
        <v>246</v>
      </c>
      <c r="H106" s="34">
        <v>449</v>
      </c>
      <c r="I106" s="39">
        <f t="shared" si="24"/>
        <v>5</v>
      </c>
      <c r="J106" s="40">
        <v>2</v>
      </c>
      <c r="K106" s="40">
        <v>3</v>
      </c>
    </row>
    <row r="107" spans="1:11" x14ac:dyDescent="0.15">
      <c r="A107" s="11" t="s">
        <v>41</v>
      </c>
      <c r="B107" s="12" t="s">
        <v>11</v>
      </c>
      <c r="C107" s="38">
        <f t="shared" si="21"/>
        <v>2740</v>
      </c>
      <c r="D107" s="38">
        <f t="shared" si="22"/>
        <v>918</v>
      </c>
      <c r="E107" s="38">
        <f t="shared" si="22"/>
        <v>1822</v>
      </c>
      <c r="F107" s="13">
        <f t="shared" si="23"/>
        <v>2721</v>
      </c>
      <c r="G107" s="13">
        <f>SUM(G108:G112)</f>
        <v>912</v>
      </c>
      <c r="H107" s="13">
        <f>SUM(H108:H112)</f>
        <v>1809</v>
      </c>
      <c r="I107" s="38">
        <f t="shared" si="24"/>
        <v>19</v>
      </c>
      <c r="J107" s="38">
        <f t="shared" ref="J107:K107" si="31">SUM(J108:J112)</f>
        <v>6</v>
      </c>
      <c r="K107" s="38">
        <f t="shared" si="31"/>
        <v>13</v>
      </c>
    </row>
    <row r="108" spans="1:11" x14ac:dyDescent="0.15">
      <c r="A108" s="20">
        <v>85</v>
      </c>
      <c r="B108" s="15" t="s">
        <v>11</v>
      </c>
      <c r="C108" s="39">
        <f t="shared" si="21"/>
        <v>719</v>
      </c>
      <c r="D108" s="43">
        <f t="shared" si="22"/>
        <v>250</v>
      </c>
      <c r="E108" s="43">
        <f t="shared" si="22"/>
        <v>469</v>
      </c>
      <c r="F108" s="21">
        <f t="shared" si="23"/>
        <v>711</v>
      </c>
      <c r="G108" s="34">
        <v>247</v>
      </c>
      <c r="H108" s="34">
        <v>464</v>
      </c>
      <c r="I108" s="39">
        <f t="shared" si="24"/>
        <v>8</v>
      </c>
      <c r="J108" s="40">
        <v>3</v>
      </c>
      <c r="K108" s="40">
        <v>5</v>
      </c>
    </row>
    <row r="109" spans="1:11" x14ac:dyDescent="0.15">
      <c r="A109" s="20">
        <v>86</v>
      </c>
      <c r="B109" s="15" t="s">
        <v>11</v>
      </c>
      <c r="C109" s="39">
        <f t="shared" si="21"/>
        <v>614</v>
      </c>
      <c r="D109" s="43">
        <f t="shared" si="22"/>
        <v>204</v>
      </c>
      <c r="E109" s="43">
        <f t="shared" si="22"/>
        <v>410</v>
      </c>
      <c r="F109" s="21">
        <f t="shared" si="23"/>
        <v>611</v>
      </c>
      <c r="G109" s="34">
        <v>204</v>
      </c>
      <c r="H109" s="34">
        <v>407</v>
      </c>
      <c r="I109" s="39">
        <f t="shared" si="24"/>
        <v>3</v>
      </c>
      <c r="J109" s="40">
        <v>0</v>
      </c>
      <c r="K109" s="40">
        <v>3</v>
      </c>
    </row>
    <row r="110" spans="1:11" x14ac:dyDescent="0.15">
      <c r="A110" s="20">
        <v>87</v>
      </c>
      <c r="B110" s="15" t="s">
        <v>11</v>
      </c>
      <c r="C110" s="39">
        <f t="shared" si="21"/>
        <v>508</v>
      </c>
      <c r="D110" s="43">
        <f t="shared" si="22"/>
        <v>177</v>
      </c>
      <c r="E110" s="43">
        <f t="shared" si="22"/>
        <v>331</v>
      </c>
      <c r="F110" s="21">
        <f t="shared" si="23"/>
        <v>507</v>
      </c>
      <c r="G110" s="34">
        <v>177</v>
      </c>
      <c r="H110" s="34">
        <v>330</v>
      </c>
      <c r="I110" s="39">
        <f t="shared" si="24"/>
        <v>1</v>
      </c>
      <c r="J110" s="40">
        <v>0</v>
      </c>
      <c r="K110" s="40">
        <v>1</v>
      </c>
    </row>
    <row r="111" spans="1:11" x14ac:dyDescent="0.15">
      <c r="A111" s="20">
        <v>88</v>
      </c>
      <c r="B111" s="15" t="s">
        <v>11</v>
      </c>
      <c r="C111" s="39">
        <f t="shared" si="21"/>
        <v>484</v>
      </c>
      <c r="D111" s="43">
        <f t="shared" si="22"/>
        <v>148</v>
      </c>
      <c r="E111" s="43">
        <f t="shared" si="22"/>
        <v>336</v>
      </c>
      <c r="F111" s="21">
        <f t="shared" si="23"/>
        <v>480</v>
      </c>
      <c r="G111" s="34">
        <v>147</v>
      </c>
      <c r="H111" s="34">
        <v>333</v>
      </c>
      <c r="I111" s="39">
        <f t="shared" si="24"/>
        <v>4</v>
      </c>
      <c r="J111" s="40">
        <v>1</v>
      </c>
      <c r="K111" s="40">
        <v>3</v>
      </c>
    </row>
    <row r="112" spans="1:11" x14ac:dyDescent="0.15">
      <c r="A112" s="20">
        <v>89</v>
      </c>
      <c r="B112" s="15" t="s">
        <v>11</v>
      </c>
      <c r="C112" s="39">
        <f t="shared" si="21"/>
        <v>415</v>
      </c>
      <c r="D112" s="43">
        <f t="shared" si="22"/>
        <v>139</v>
      </c>
      <c r="E112" s="43">
        <f t="shared" si="22"/>
        <v>276</v>
      </c>
      <c r="F112" s="21">
        <f t="shared" si="23"/>
        <v>412</v>
      </c>
      <c r="G112" s="34">
        <v>137</v>
      </c>
      <c r="H112" s="34">
        <v>275</v>
      </c>
      <c r="I112" s="39">
        <f t="shared" si="24"/>
        <v>3</v>
      </c>
      <c r="J112" s="40">
        <v>2</v>
      </c>
      <c r="K112" s="40">
        <v>1</v>
      </c>
    </row>
    <row r="113" spans="1:11" x14ac:dyDescent="0.15">
      <c r="A113" s="11" t="s">
        <v>42</v>
      </c>
      <c r="B113" s="12" t="s">
        <v>11</v>
      </c>
      <c r="C113" s="38">
        <f t="shared" si="21"/>
        <v>1236</v>
      </c>
      <c r="D113" s="38">
        <f t="shared" si="22"/>
        <v>322</v>
      </c>
      <c r="E113" s="38">
        <f t="shared" si="22"/>
        <v>914</v>
      </c>
      <c r="F113" s="13">
        <f t="shared" si="23"/>
        <v>1229</v>
      </c>
      <c r="G113" s="13">
        <f>SUM(G114:G118)</f>
        <v>317</v>
      </c>
      <c r="H113" s="13">
        <f>SUM(H114:H118)</f>
        <v>912</v>
      </c>
      <c r="I113" s="38">
        <f t="shared" si="24"/>
        <v>7</v>
      </c>
      <c r="J113" s="38">
        <f t="shared" ref="J113:K113" si="32">SUM(J114:J118)</f>
        <v>5</v>
      </c>
      <c r="K113" s="38">
        <f t="shared" si="32"/>
        <v>2</v>
      </c>
    </row>
    <row r="114" spans="1:11" x14ac:dyDescent="0.15">
      <c r="A114" s="20">
        <v>90</v>
      </c>
      <c r="B114" s="15" t="s">
        <v>11</v>
      </c>
      <c r="C114" s="39">
        <f t="shared" si="21"/>
        <v>318</v>
      </c>
      <c r="D114" s="43">
        <f t="shared" si="22"/>
        <v>94</v>
      </c>
      <c r="E114" s="43">
        <f t="shared" si="22"/>
        <v>224</v>
      </c>
      <c r="F114" s="21">
        <f t="shared" si="23"/>
        <v>316</v>
      </c>
      <c r="G114" s="34">
        <v>93</v>
      </c>
      <c r="H114" s="34">
        <v>223</v>
      </c>
      <c r="I114" s="39">
        <f t="shared" si="24"/>
        <v>2</v>
      </c>
      <c r="J114" s="40">
        <v>1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313</v>
      </c>
      <c r="D115" s="43">
        <f t="shared" si="22"/>
        <v>78</v>
      </c>
      <c r="E115" s="43">
        <f t="shared" si="22"/>
        <v>235</v>
      </c>
      <c r="F115" s="21">
        <f t="shared" si="23"/>
        <v>312</v>
      </c>
      <c r="G115" s="34">
        <v>77</v>
      </c>
      <c r="H115" s="34">
        <v>235</v>
      </c>
      <c r="I115" s="39">
        <f t="shared" si="24"/>
        <v>1</v>
      </c>
      <c r="J115" s="40">
        <v>1</v>
      </c>
      <c r="K115" s="40">
        <v>0</v>
      </c>
    </row>
    <row r="116" spans="1:11" x14ac:dyDescent="0.15">
      <c r="A116" s="20">
        <v>92</v>
      </c>
      <c r="B116" s="15" t="s">
        <v>11</v>
      </c>
      <c r="C116" s="39">
        <f t="shared" si="21"/>
        <v>248</v>
      </c>
      <c r="D116" s="43">
        <f t="shared" si="22"/>
        <v>60</v>
      </c>
      <c r="E116" s="43">
        <f t="shared" si="22"/>
        <v>188</v>
      </c>
      <c r="F116" s="21">
        <f t="shared" si="23"/>
        <v>246</v>
      </c>
      <c r="G116" s="34">
        <v>59</v>
      </c>
      <c r="H116" s="34">
        <v>187</v>
      </c>
      <c r="I116" s="39">
        <f t="shared" si="24"/>
        <v>2</v>
      </c>
      <c r="J116" s="40">
        <v>1</v>
      </c>
      <c r="K116" s="40">
        <v>1</v>
      </c>
    </row>
    <row r="117" spans="1:11" x14ac:dyDescent="0.15">
      <c r="A117" s="20">
        <v>93</v>
      </c>
      <c r="B117" s="15" t="s">
        <v>11</v>
      </c>
      <c r="C117" s="39">
        <f t="shared" si="21"/>
        <v>198</v>
      </c>
      <c r="D117" s="43">
        <f t="shared" si="22"/>
        <v>50</v>
      </c>
      <c r="E117" s="43">
        <f t="shared" si="22"/>
        <v>148</v>
      </c>
      <c r="F117" s="21">
        <f t="shared" si="23"/>
        <v>197</v>
      </c>
      <c r="G117" s="34">
        <v>49</v>
      </c>
      <c r="H117" s="34">
        <v>148</v>
      </c>
      <c r="I117" s="39">
        <f t="shared" si="24"/>
        <v>1</v>
      </c>
      <c r="J117" s="40">
        <v>1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159</v>
      </c>
      <c r="D118" s="43">
        <f t="shared" si="22"/>
        <v>40</v>
      </c>
      <c r="E118" s="43">
        <f t="shared" si="22"/>
        <v>119</v>
      </c>
      <c r="F118" s="21">
        <f t="shared" si="23"/>
        <v>158</v>
      </c>
      <c r="G118" s="34">
        <v>39</v>
      </c>
      <c r="H118" s="34">
        <v>119</v>
      </c>
      <c r="I118" s="39">
        <f t="shared" si="24"/>
        <v>1</v>
      </c>
      <c r="J118" s="40">
        <v>1</v>
      </c>
      <c r="K118" s="40">
        <v>0</v>
      </c>
    </row>
    <row r="119" spans="1:11" x14ac:dyDescent="0.15">
      <c r="A119" s="11" t="s">
        <v>43</v>
      </c>
      <c r="B119" s="12" t="s">
        <v>11</v>
      </c>
      <c r="C119" s="38">
        <f t="shared" si="21"/>
        <v>428</v>
      </c>
      <c r="D119" s="38">
        <f t="shared" si="22"/>
        <v>76</v>
      </c>
      <c r="E119" s="38">
        <f t="shared" si="22"/>
        <v>352</v>
      </c>
      <c r="F119" s="13">
        <f t="shared" si="23"/>
        <v>426</v>
      </c>
      <c r="G119" s="13">
        <f>SUM(G120:G129)</f>
        <v>75</v>
      </c>
      <c r="H119" s="13">
        <f>SUM(H120:H129)</f>
        <v>351</v>
      </c>
      <c r="I119" s="38">
        <f t="shared" si="24"/>
        <v>2</v>
      </c>
      <c r="J119" s="38">
        <f t="shared" ref="J119:K119" si="33">SUM(J120:J129)</f>
        <v>1</v>
      </c>
      <c r="K119" s="38">
        <f t="shared" si="33"/>
        <v>1</v>
      </c>
    </row>
    <row r="120" spans="1:11" x14ac:dyDescent="0.15">
      <c r="A120" s="20">
        <v>95</v>
      </c>
      <c r="B120" s="15" t="s">
        <v>11</v>
      </c>
      <c r="C120" s="39">
        <f t="shared" si="21"/>
        <v>142</v>
      </c>
      <c r="D120" s="43">
        <f t="shared" si="22"/>
        <v>35</v>
      </c>
      <c r="E120" s="43">
        <f t="shared" si="22"/>
        <v>107</v>
      </c>
      <c r="F120" s="21">
        <f t="shared" si="23"/>
        <v>142</v>
      </c>
      <c r="G120" s="34">
        <v>35</v>
      </c>
      <c r="H120" s="34">
        <v>107</v>
      </c>
      <c r="I120" s="39">
        <f t="shared" si="24"/>
        <v>0</v>
      </c>
      <c r="J120" s="40">
        <v>0</v>
      </c>
      <c r="K120" s="40">
        <v>0</v>
      </c>
    </row>
    <row r="121" spans="1:11" x14ac:dyDescent="0.15">
      <c r="A121" s="20">
        <v>96</v>
      </c>
      <c r="B121" s="15" t="s">
        <v>11</v>
      </c>
      <c r="C121" s="39">
        <f t="shared" si="21"/>
        <v>95</v>
      </c>
      <c r="D121" s="43">
        <f t="shared" si="22"/>
        <v>15</v>
      </c>
      <c r="E121" s="43">
        <f t="shared" si="22"/>
        <v>80</v>
      </c>
      <c r="F121" s="21">
        <f t="shared" si="23"/>
        <v>94</v>
      </c>
      <c r="G121" s="34">
        <v>14</v>
      </c>
      <c r="H121" s="34">
        <v>80</v>
      </c>
      <c r="I121" s="39">
        <f t="shared" si="24"/>
        <v>1</v>
      </c>
      <c r="J121" s="40">
        <v>1</v>
      </c>
      <c r="K121" s="40">
        <v>0</v>
      </c>
    </row>
    <row r="122" spans="1:11" x14ac:dyDescent="0.15">
      <c r="A122" s="20">
        <v>97</v>
      </c>
      <c r="B122" s="15" t="s">
        <v>11</v>
      </c>
      <c r="C122" s="39">
        <f t="shared" si="21"/>
        <v>60</v>
      </c>
      <c r="D122" s="43">
        <f t="shared" si="22"/>
        <v>10</v>
      </c>
      <c r="E122" s="43">
        <f t="shared" si="22"/>
        <v>50</v>
      </c>
      <c r="F122" s="21">
        <f t="shared" si="23"/>
        <v>60</v>
      </c>
      <c r="G122" s="34">
        <v>10</v>
      </c>
      <c r="H122" s="34">
        <v>50</v>
      </c>
      <c r="I122" s="39">
        <f t="shared" si="24"/>
        <v>0</v>
      </c>
      <c r="J122" s="40">
        <v>0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55</v>
      </c>
      <c r="D123" s="43">
        <f t="shared" si="22"/>
        <v>6</v>
      </c>
      <c r="E123" s="43">
        <f t="shared" si="22"/>
        <v>49</v>
      </c>
      <c r="F123" s="21">
        <f t="shared" si="23"/>
        <v>54</v>
      </c>
      <c r="G123" s="34">
        <v>6</v>
      </c>
      <c r="H123" s="34">
        <v>48</v>
      </c>
      <c r="I123" s="39">
        <f t="shared" si="24"/>
        <v>1</v>
      </c>
      <c r="J123" s="40">
        <v>0</v>
      </c>
      <c r="K123" s="40">
        <v>1</v>
      </c>
    </row>
    <row r="124" spans="1:11" x14ac:dyDescent="0.15">
      <c r="A124" s="20">
        <v>99</v>
      </c>
      <c r="B124" s="15" t="s">
        <v>11</v>
      </c>
      <c r="C124" s="39">
        <f t="shared" si="21"/>
        <v>31</v>
      </c>
      <c r="D124" s="43">
        <f t="shared" si="22"/>
        <v>5</v>
      </c>
      <c r="E124" s="43">
        <f t="shared" si="22"/>
        <v>26</v>
      </c>
      <c r="F124" s="21">
        <f t="shared" si="23"/>
        <v>31</v>
      </c>
      <c r="G124" s="34">
        <v>5</v>
      </c>
      <c r="H124" s="34">
        <v>26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16</v>
      </c>
      <c r="D125" s="43">
        <f t="shared" si="22"/>
        <v>2</v>
      </c>
      <c r="E125" s="43">
        <f t="shared" si="22"/>
        <v>14</v>
      </c>
      <c r="F125" s="21">
        <f t="shared" si="23"/>
        <v>16</v>
      </c>
      <c r="G125" s="34">
        <v>2</v>
      </c>
      <c r="H125" s="34">
        <v>14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11</v>
      </c>
      <c r="D126" s="43">
        <f t="shared" si="22"/>
        <v>0</v>
      </c>
      <c r="E126" s="43">
        <f t="shared" si="22"/>
        <v>11</v>
      </c>
      <c r="F126" s="21">
        <f t="shared" si="23"/>
        <v>11</v>
      </c>
      <c r="G126" s="34">
        <v>0</v>
      </c>
      <c r="H126" s="34">
        <v>11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11</v>
      </c>
      <c r="D127" s="43">
        <f t="shared" si="22"/>
        <v>2</v>
      </c>
      <c r="E127" s="43">
        <f t="shared" si="22"/>
        <v>9</v>
      </c>
      <c r="F127" s="21">
        <f t="shared" si="23"/>
        <v>11</v>
      </c>
      <c r="G127" s="34">
        <v>2</v>
      </c>
      <c r="H127" s="34">
        <v>9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5</v>
      </c>
      <c r="D128" s="43">
        <f t="shared" si="22"/>
        <v>0</v>
      </c>
      <c r="E128" s="43">
        <f t="shared" si="22"/>
        <v>5</v>
      </c>
      <c r="F128" s="21">
        <f t="shared" si="23"/>
        <v>5</v>
      </c>
      <c r="G128" s="34">
        <v>0</v>
      </c>
      <c r="H128" s="34">
        <v>5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2</v>
      </c>
      <c r="D129" s="43">
        <f t="shared" si="22"/>
        <v>1</v>
      </c>
      <c r="E129" s="43">
        <f t="shared" si="22"/>
        <v>1</v>
      </c>
      <c r="F129" s="21">
        <f t="shared" si="23"/>
        <v>2</v>
      </c>
      <c r="G129" s="34">
        <v>1</v>
      </c>
      <c r="H129" s="34">
        <v>1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5</v>
      </c>
      <c r="D130" s="38">
        <f t="shared" si="22"/>
        <v>2</v>
      </c>
      <c r="E130" s="38">
        <f t="shared" si="22"/>
        <v>3</v>
      </c>
      <c r="F130" s="13">
        <f t="shared" si="23"/>
        <v>5</v>
      </c>
      <c r="G130" s="36">
        <v>2</v>
      </c>
      <c r="H130" s="36">
        <v>3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56" t="s">
        <v>48</v>
      </c>
      <c r="B131" s="57"/>
      <c r="C131" s="39">
        <f t="shared" si="21"/>
        <v>171393</v>
      </c>
      <c r="D131" s="39">
        <f>G131+J131</f>
        <v>81651</v>
      </c>
      <c r="E131" s="39">
        <f>H131+K131</f>
        <v>89742</v>
      </c>
      <c r="F131" s="44">
        <f t="shared" si="23"/>
        <v>163105</v>
      </c>
      <c r="G131" s="44">
        <f>G5+G11+G17+G23+G29+G35+G41+G47+G53+G59+G65+G71+G77+G83+G89+G95+G101+G107+G113+G119+G130</f>
        <v>77505</v>
      </c>
      <c r="H131" s="44">
        <f>H5+H11+H17+H23+H29+H35+H41+H47+H53+H59+H65+H71+H77+H83+H89+H95+H101+H107+H113+H119+H130</f>
        <v>85600</v>
      </c>
      <c r="I131" s="39">
        <f>SUM(J131:K131)</f>
        <v>8288</v>
      </c>
      <c r="J131" s="42">
        <f>J5+J11+J17+J23+J29+J35+J41+J47+J53+J59+J65+J71+J77+J83+J89+J95+J101+J107+J113+J119+J130</f>
        <v>4146</v>
      </c>
      <c r="K131" s="42">
        <f>K5+K11+K17+K23+K29+K35+K41+K47+K53+K59+K65+K71+K77+K83+K89+K95+K101+K107+K113+K119+K130</f>
        <v>4142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kumin_03-04</dc:creator>
  <cp:lastModifiedBy>-</cp:lastModifiedBy>
  <cp:lastPrinted>2022-10-26T07:45:36Z</cp:lastPrinted>
  <dcterms:created xsi:type="dcterms:W3CDTF">2021-06-02T01:11:32Z</dcterms:created>
  <dcterms:modified xsi:type="dcterms:W3CDTF">2022-10-26T07:45:37Z</dcterms:modified>
</cp:coreProperties>
</file>