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議\"/>
    </mc:Choice>
  </mc:AlternateContent>
  <bookViews>
    <workbookView xWindow="0" yWindow="0" windowWidth="20490" windowHeight="6405"/>
  </bookViews>
  <sheets>
    <sheet name="H25都議" sheetId="1" r:id="rId1"/>
  </sheets>
  <externalReferences>
    <externalReference r:id="rId2"/>
  </externalReferences>
  <definedNames>
    <definedName name="_xlnm.Print_Area" localSheetId="0">H25都議!$A$1:$J$37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<sst xmlns="http://schemas.openxmlformats.org/spreadsheetml/2006/main" count="51" uniqueCount="28">
  <si>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</si>
  <si>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平成25年６月23日執行　東京都議会議員選挙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5">
      <t>トウキョウ</t>
    </rPh>
    <rPh sb="15" eb="18">
      <t>トギカイ</t>
    </rPh>
    <rPh sb="18" eb="20">
      <t>ギイン</t>
    </rPh>
    <rPh sb="20" eb="22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</si>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</sst>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5517241379310347E-2"/>
          <c:y val="0.1882022471910112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0344827586207E-2"/>
          <c:y val="0.25280898876404495"/>
          <c:w val="0.9613793103448276"/>
          <c:h val="0.61235955056179781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20歳</c:v>
              </c:pt>
              <c:pt idx="1">
                <c:v>21 ～ 24</c:v>
              </c:pt>
              <c:pt idx="2">
                <c:v>25 ～ 29</c:v>
              </c:pt>
              <c:pt idx="3">
                <c:v>30 ～ 34</c:v>
              </c:pt>
              <c:pt idx="4">
                <c:v>35 ～ 39</c:v>
              </c:pt>
              <c:pt idx="5">
                <c:v>40 ～ 44</c:v>
              </c:pt>
              <c:pt idx="6">
                <c:v>45 ～ 49</c:v>
              </c:pt>
              <c:pt idx="7">
                <c:v>50 ～ 54</c:v>
              </c:pt>
              <c:pt idx="8">
                <c:v>55 ～ 59</c:v>
              </c:pt>
              <c:pt idx="9">
                <c:v>60 ～ 64</c:v>
              </c:pt>
              <c:pt idx="10">
                <c:v>65 ～ 69</c:v>
              </c:pt>
              <c:pt idx="11">
                <c:v>70歳以上</c:v>
              </c:pt>
              <c:pt idx="12">
                <c:v>平均</c:v>
              </c:pt>
            </c:strLit>
          </c:cat>
          <c:val>
            <c:numRef>
              <c:f>H25都議!$M$28:$M$40</c:f>
              <c:numCache>
                <c:formatCode>#,##0.00_ </c:formatCode>
                <c:ptCount val="13"/>
                <c:pt idx="0">
                  <c:v>29.56</c:v>
                </c:pt>
                <c:pt idx="1">
                  <c:v>22.06</c:v>
                </c:pt>
                <c:pt idx="2">
                  <c:v>20.190000000000001</c:v>
                </c:pt>
                <c:pt idx="3">
                  <c:v>27.55</c:v>
                </c:pt>
                <c:pt idx="4">
                  <c:v>33.54</c:v>
                </c:pt>
                <c:pt idx="5">
                  <c:v>37.26</c:v>
                </c:pt>
                <c:pt idx="6">
                  <c:v>41.34</c:v>
                </c:pt>
                <c:pt idx="7">
                  <c:v>46.04</c:v>
                </c:pt>
                <c:pt idx="8">
                  <c:v>48.89</c:v>
                </c:pt>
                <c:pt idx="9">
                  <c:v>55.52</c:v>
                </c:pt>
                <c:pt idx="10">
                  <c:v>61.86</c:v>
                </c:pt>
                <c:pt idx="11">
                  <c:v>64.510000000000005</c:v>
                </c:pt>
                <c:pt idx="12">
                  <c:v>40.93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F-441E-ADDA-A2091F6899A9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20歳</c:v>
              </c:pt>
              <c:pt idx="1">
                <c:v>21 ～ 24</c:v>
              </c:pt>
              <c:pt idx="2">
                <c:v>25 ～ 29</c:v>
              </c:pt>
              <c:pt idx="3">
                <c:v>30 ～ 34</c:v>
              </c:pt>
              <c:pt idx="4">
                <c:v>35 ～ 39</c:v>
              </c:pt>
              <c:pt idx="5">
                <c:v>40 ～ 44</c:v>
              </c:pt>
              <c:pt idx="6">
                <c:v>45 ～ 49</c:v>
              </c:pt>
              <c:pt idx="7">
                <c:v>50 ～ 54</c:v>
              </c:pt>
              <c:pt idx="8">
                <c:v>55 ～ 59</c:v>
              </c:pt>
              <c:pt idx="9">
                <c:v>60 ～ 64</c:v>
              </c:pt>
              <c:pt idx="10">
                <c:v>65 ～ 69</c:v>
              </c:pt>
              <c:pt idx="11">
                <c:v>70歳以上</c:v>
              </c:pt>
              <c:pt idx="12">
                <c:v>平均</c:v>
              </c:pt>
            </c:strLit>
          </c:cat>
          <c:val>
            <c:numRef>
              <c:f>H25都議!$N$28:$N$40</c:f>
              <c:numCache>
                <c:formatCode>#,##0.00_ </c:formatCode>
                <c:ptCount val="13"/>
                <c:pt idx="0">
                  <c:v>34.299999999999997</c:v>
                </c:pt>
                <c:pt idx="1">
                  <c:v>21.74</c:v>
                </c:pt>
                <c:pt idx="2">
                  <c:v>19.940000000000001</c:v>
                </c:pt>
                <c:pt idx="3">
                  <c:v>26.93</c:v>
                </c:pt>
                <c:pt idx="4">
                  <c:v>31.96</c:v>
                </c:pt>
                <c:pt idx="5">
                  <c:v>38.65</c:v>
                </c:pt>
                <c:pt idx="6">
                  <c:v>41.16</c:v>
                </c:pt>
                <c:pt idx="7">
                  <c:v>45.93</c:v>
                </c:pt>
                <c:pt idx="8">
                  <c:v>52.02</c:v>
                </c:pt>
                <c:pt idx="9">
                  <c:v>56.07</c:v>
                </c:pt>
                <c:pt idx="10">
                  <c:v>62.74</c:v>
                </c:pt>
                <c:pt idx="11">
                  <c:v>55.28</c:v>
                </c:pt>
                <c:pt idx="12">
                  <c:v>40.69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F-441E-ADDA-A2091F6899A9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3"/>
              <c:pt idx="0">
                <c:v>20歳</c:v>
              </c:pt>
              <c:pt idx="1">
                <c:v>21 ～ 24</c:v>
              </c:pt>
              <c:pt idx="2">
                <c:v>25 ～ 29</c:v>
              </c:pt>
              <c:pt idx="3">
                <c:v>30 ～ 34</c:v>
              </c:pt>
              <c:pt idx="4">
                <c:v>35 ～ 39</c:v>
              </c:pt>
              <c:pt idx="5">
                <c:v>40 ～ 44</c:v>
              </c:pt>
              <c:pt idx="6">
                <c:v>45 ～ 49</c:v>
              </c:pt>
              <c:pt idx="7">
                <c:v>50 ～ 54</c:v>
              </c:pt>
              <c:pt idx="8">
                <c:v>55 ～ 59</c:v>
              </c:pt>
              <c:pt idx="9">
                <c:v>60 ～ 64</c:v>
              </c:pt>
              <c:pt idx="10">
                <c:v>65 ～ 69</c:v>
              </c:pt>
              <c:pt idx="11">
                <c:v>70歳以上</c:v>
              </c:pt>
              <c:pt idx="12">
                <c:v>平均</c:v>
              </c:pt>
            </c:strLit>
          </c:cat>
          <c:val>
            <c:numRef>
              <c:f>H25都議!$O$28:$O$40</c:f>
              <c:numCache>
                <c:formatCode>#,##0.00_ </c:formatCode>
                <c:ptCount val="13"/>
                <c:pt idx="0">
                  <c:v>32.08</c:v>
                </c:pt>
                <c:pt idx="1">
                  <c:v>21.9</c:v>
                </c:pt>
                <c:pt idx="2">
                  <c:v>20.059999999999999</c:v>
                </c:pt>
                <c:pt idx="3">
                  <c:v>27.22</c:v>
                </c:pt>
                <c:pt idx="4">
                  <c:v>32.700000000000003</c:v>
                </c:pt>
                <c:pt idx="5">
                  <c:v>38</c:v>
                </c:pt>
                <c:pt idx="6">
                  <c:v>41.25</c:v>
                </c:pt>
                <c:pt idx="7">
                  <c:v>45.98</c:v>
                </c:pt>
                <c:pt idx="8">
                  <c:v>50.46</c:v>
                </c:pt>
                <c:pt idx="9">
                  <c:v>55.8</c:v>
                </c:pt>
                <c:pt idx="10">
                  <c:v>62.32</c:v>
                </c:pt>
                <c:pt idx="11">
                  <c:v>58.78</c:v>
                </c:pt>
                <c:pt idx="12">
                  <c:v>40.81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9F-441E-ADDA-A2091F689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8803104"/>
        <c:axId val="1"/>
        <c:axId val="0"/>
      </c:bar3DChart>
      <c:catAx>
        <c:axId val="52880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8803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448275862069"/>
          <c:y val="9.8314606741573038E-2"/>
          <c:w val="0.17103448275862065"/>
          <c:h val="7.86516853932584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38100</xdr:rowOff>
    </xdr:from>
    <xdr:to>
      <xdr:col>10</xdr:col>
      <xdr:colOff>295275</xdr:colOff>
      <xdr:row>36</xdr:row>
      <xdr:rowOff>228600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5696;&#20250;&#35696;&#21729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都議"/>
      <sheetName val="H29都議"/>
      <sheetName val="H25都議"/>
    </sheetNames>
    <sheetDataSet>
      <sheetData sheetId="0"/>
      <sheetData sheetId="1"/>
      <sheetData sheetId="2">
        <row r="28">
          <cell r="M28">
            <v>29.56</v>
          </cell>
          <cell r="N28">
            <v>34.299999999999997</v>
          </cell>
          <cell r="O28">
            <v>32.08</v>
          </cell>
        </row>
        <row r="29">
          <cell r="M29">
            <v>22.06</v>
          </cell>
          <cell r="N29">
            <v>21.74</v>
          </cell>
          <cell r="O29">
            <v>21.9</v>
          </cell>
        </row>
        <row r="30">
          <cell r="M30">
            <v>20.190000000000001</v>
          </cell>
          <cell r="N30">
            <v>19.940000000000001</v>
          </cell>
          <cell r="O30">
            <v>20.059999999999999</v>
          </cell>
        </row>
        <row r="31">
          <cell r="M31">
            <v>27.55</v>
          </cell>
          <cell r="N31">
            <v>26.93</v>
          </cell>
          <cell r="O31">
            <v>27.22</v>
          </cell>
        </row>
        <row r="32">
          <cell r="M32">
            <v>33.54</v>
          </cell>
          <cell r="N32">
            <v>31.96</v>
          </cell>
          <cell r="O32">
            <v>32.700000000000003</v>
          </cell>
        </row>
        <row r="33">
          <cell r="M33">
            <v>37.26</v>
          </cell>
          <cell r="N33">
            <v>38.65</v>
          </cell>
          <cell r="O33">
            <v>38</v>
          </cell>
        </row>
        <row r="34">
          <cell r="M34">
            <v>41.34</v>
          </cell>
          <cell r="N34">
            <v>41.16</v>
          </cell>
          <cell r="O34">
            <v>41.25</v>
          </cell>
        </row>
        <row r="35">
          <cell r="M35">
            <v>46.04</v>
          </cell>
          <cell r="N35">
            <v>45.93</v>
          </cell>
          <cell r="O35">
            <v>45.98</v>
          </cell>
        </row>
        <row r="36">
          <cell r="M36">
            <v>48.89</v>
          </cell>
          <cell r="N36">
            <v>52.02</v>
          </cell>
          <cell r="O36">
            <v>50.46</v>
          </cell>
        </row>
        <row r="37">
          <cell r="M37">
            <v>55.52</v>
          </cell>
          <cell r="N37">
            <v>56.07</v>
          </cell>
          <cell r="O37">
            <v>55.8</v>
          </cell>
        </row>
        <row r="38">
          <cell r="M38">
            <v>61.86</v>
          </cell>
          <cell r="N38">
            <v>62.74</v>
          </cell>
          <cell r="O38">
            <v>62.32</v>
          </cell>
        </row>
        <row r="39">
          <cell r="M39">
            <v>64.510000000000005</v>
          </cell>
          <cell r="N39">
            <v>55.28</v>
          </cell>
          <cell r="O39">
            <v>58.78</v>
          </cell>
        </row>
        <row r="40">
          <cell r="M40">
            <v>40.93</v>
          </cell>
          <cell r="N40">
            <v>40.69</v>
          </cell>
          <cell r="O40">
            <v>40.81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L4" sqref="L4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ht="21" customHeight="1" x14ac:dyDescent="0.15">
      <c r="A3" s="2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274</v>
      </c>
      <c r="C7" s="20">
        <v>309</v>
      </c>
      <c r="D7" s="20">
        <f>SUM(B7:C7)</f>
        <v>583</v>
      </c>
      <c r="E7" s="20">
        <v>81</v>
      </c>
      <c r="F7" s="20">
        <v>106</v>
      </c>
      <c r="G7" s="20">
        <f>SUM(E7:F7)</f>
        <v>187</v>
      </c>
      <c r="H7" s="21">
        <f>ROUND(E7/B7*100,2)</f>
        <v>29.56</v>
      </c>
      <c r="I7" s="22">
        <f>ROUND(F7/C7*100,2)</f>
        <v>34.299999999999997</v>
      </c>
      <c r="J7" s="23">
        <f>ROUND(G7/D7*100,2)</f>
        <v>32.08</v>
      </c>
    </row>
    <row r="8" spans="1:10" ht="22.5" customHeight="1" x14ac:dyDescent="0.15">
      <c r="A8" s="24" t="s">
        <v>11</v>
      </c>
      <c r="B8" s="25">
        <v>1750</v>
      </c>
      <c r="C8" s="26">
        <v>1748</v>
      </c>
      <c r="D8" s="26">
        <f>SUM(B8:C8)</f>
        <v>3498</v>
      </c>
      <c r="E8" s="26">
        <v>386</v>
      </c>
      <c r="F8" s="26">
        <v>380</v>
      </c>
      <c r="G8" s="26">
        <f>SUM(E8:F8)</f>
        <v>766</v>
      </c>
      <c r="H8" s="27">
        <f t="shared" ref="H8:J24" si="0">ROUND(E8/B8*100,2)</f>
        <v>22.06</v>
      </c>
      <c r="I8" s="28">
        <f t="shared" si="0"/>
        <v>21.74</v>
      </c>
      <c r="J8" s="29">
        <f t="shared" si="0"/>
        <v>21.9</v>
      </c>
    </row>
    <row r="9" spans="1:10" ht="22.5" customHeight="1" thickBot="1" x14ac:dyDescent="0.2">
      <c r="A9" s="30" t="s">
        <v>12</v>
      </c>
      <c r="B9" s="31">
        <v>4378</v>
      </c>
      <c r="C9" s="32">
        <v>4710</v>
      </c>
      <c r="D9" s="33">
        <f>SUM(B9:C9)</f>
        <v>9088</v>
      </c>
      <c r="E9" s="32">
        <v>884</v>
      </c>
      <c r="F9" s="32">
        <v>939</v>
      </c>
      <c r="G9" s="32">
        <f>SUM(E9:F9)</f>
        <v>1823</v>
      </c>
      <c r="H9" s="34">
        <f t="shared" si="0"/>
        <v>20.190000000000001</v>
      </c>
      <c r="I9" s="35">
        <f t="shared" si="0"/>
        <v>19.940000000000001</v>
      </c>
      <c r="J9" s="36">
        <f t="shared" si="0"/>
        <v>20.059999999999999</v>
      </c>
    </row>
    <row r="10" spans="1:10" ht="22.5" customHeight="1" thickTop="1" thickBot="1" x14ac:dyDescent="0.2">
      <c r="A10" s="37" t="s">
        <v>13</v>
      </c>
      <c r="B10" s="38">
        <f t="shared" ref="B10:G10" si="1">SUM(B7:B9)</f>
        <v>6402</v>
      </c>
      <c r="C10" s="39">
        <f t="shared" si="1"/>
        <v>6767</v>
      </c>
      <c r="D10" s="39">
        <f t="shared" si="1"/>
        <v>13169</v>
      </c>
      <c r="E10" s="39">
        <f t="shared" si="1"/>
        <v>1351</v>
      </c>
      <c r="F10" s="39">
        <f t="shared" si="1"/>
        <v>1425</v>
      </c>
      <c r="G10" s="40">
        <f t="shared" si="1"/>
        <v>2776</v>
      </c>
      <c r="H10" s="41">
        <f t="shared" si="0"/>
        <v>21.1</v>
      </c>
      <c r="I10" s="41">
        <f t="shared" si="0"/>
        <v>21.06</v>
      </c>
      <c r="J10" s="42">
        <f t="shared" si="0"/>
        <v>21.08</v>
      </c>
    </row>
    <row r="11" spans="1:10" ht="22.5" customHeight="1" thickTop="1" x14ac:dyDescent="0.15">
      <c r="A11" s="43" t="s">
        <v>14</v>
      </c>
      <c r="B11" s="44">
        <v>5934</v>
      </c>
      <c r="C11" s="45">
        <v>6640</v>
      </c>
      <c r="D11" s="46">
        <f>SUM(B11:C11)</f>
        <v>12574</v>
      </c>
      <c r="E11" s="45">
        <v>1635</v>
      </c>
      <c r="F11" s="45">
        <v>1788</v>
      </c>
      <c r="G11" s="45">
        <f>SUM(E11:F11)</f>
        <v>3423</v>
      </c>
      <c r="H11" s="47">
        <f t="shared" si="0"/>
        <v>27.55</v>
      </c>
      <c r="I11" s="48">
        <f t="shared" si="0"/>
        <v>26.93</v>
      </c>
      <c r="J11" s="49">
        <f t="shared" si="0"/>
        <v>27.22</v>
      </c>
    </row>
    <row r="12" spans="1:10" ht="22.5" customHeight="1" thickBot="1" x14ac:dyDescent="0.2">
      <c r="A12" s="30" t="s">
        <v>15</v>
      </c>
      <c r="B12" s="31">
        <v>6794</v>
      </c>
      <c r="C12" s="32">
        <v>7694</v>
      </c>
      <c r="D12" s="50">
        <f>SUM(B12:C12)</f>
        <v>14488</v>
      </c>
      <c r="E12" s="32">
        <v>2279</v>
      </c>
      <c r="F12" s="32">
        <v>2459</v>
      </c>
      <c r="G12" s="32">
        <f>SUM(E12:F12)</f>
        <v>4738</v>
      </c>
      <c r="H12" s="34">
        <f t="shared" si="0"/>
        <v>33.54</v>
      </c>
      <c r="I12" s="35">
        <f t="shared" si="0"/>
        <v>31.96</v>
      </c>
      <c r="J12" s="36">
        <f t="shared" si="0"/>
        <v>32.700000000000003</v>
      </c>
    </row>
    <row r="13" spans="1:10" ht="22.5" customHeight="1" thickTop="1" thickBot="1" x14ac:dyDescent="0.2">
      <c r="A13" s="37" t="s">
        <v>16</v>
      </c>
      <c r="B13" s="38">
        <f t="shared" ref="B13:G13" si="2">SUM(B11:B12)</f>
        <v>12728</v>
      </c>
      <c r="C13" s="39">
        <f t="shared" si="2"/>
        <v>14334</v>
      </c>
      <c r="D13" s="39">
        <f t="shared" si="2"/>
        <v>27062</v>
      </c>
      <c r="E13" s="39">
        <f t="shared" si="2"/>
        <v>3914</v>
      </c>
      <c r="F13" s="39">
        <f t="shared" si="2"/>
        <v>4247</v>
      </c>
      <c r="G13" s="40">
        <f t="shared" si="2"/>
        <v>8161</v>
      </c>
      <c r="H13" s="41">
        <f t="shared" si="0"/>
        <v>30.75</v>
      </c>
      <c r="I13" s="41">
        <f t="shared" si="0"/>
        <v>29.63</v>
      </c>
      <c r="J13" s="42">
        <f t="shared" si="0"/>
        <v>30.16</v>
      </c>
    </row>
    <row r="14" spans="1:10" ht="22.5" customHeight="1" thickTop="1" x14ac:dyDescent="0.15">
      <c r="A14" s="43" t="s">
        <v>17</v>
      </c>
      <c r="B14" s="44">
        <v>6537</v>
      </c>
      <c r="C14" s="45">
        <v>7371</v>
      </c>
      <c r="D14" s="46">
        <f>SUM(B14:C14)</f>
        <v>13908</v>
      </c>
      <c r="E14" s="45">
        <v>2436</v>
      </c>
      <c r="F14" s="45">
        <v>2849</v>
      </c>
      <c r="G14" s="45">
        <f>SUM(E14:F14)</f>
        <v>5285</v>
      </c>
      <c r="H14" s="47">
        <f t="shared" si="0"/>
        <v>37.26</v>
      </c>
      <c r="I14" s="48">
        <f t="shared" si="0"/>
        <v>38.65</v>
      </c>
      <c r="J14" s="49">
        <f t="shared" si="0"/>
        <v>38</v>
      </c>
    </row>
    <row r="15" spans="1:10" ht="22.5" customHeight="1" thickBot="1" x14ac:dyDescent="0.2">
      <c r="A15" s="30" t="s">
        <v>18</v>
      </c>
      <c r="B15" s="31">
        <v>5404</v>
      </c>
      <c r="C15" s="32">
        <v>5444</v>
      </c>
      <c r="D15" s="50">
        <f>SUM(B15:C15)</f>
        <v>10848</v>
      </c>
      <c r="E15" s="32">
        <v>2234</v>
      </c>
      <c r="F15" s="32">
        <v>2241</v>
      </c>
      <c r="G15" s="32">
        <f>SUM(E15:F15)</f>
        <v>4475</v>
      </c>
      <c r="H15" s="34">
        <f t="shared" si="0"/>
        <v>41.34</v>
      </c>
      <c r="I15" s="35">
        <f t="shared" si="0"/>
        <v>41.16</v>
      </c>
      <c r="J15" s="36">
        <f t="shared" si="0"/>
        <v>41.25</v>
      </c>
    </row>
    <row r="16" spans="1:10" ht="22.5" customHeight="1" thickTop="1" thickBot="1" x14ac:dyDescent="0.2">
      <c r="A16" s="37" t="s">
        <v>19</v>
      </c>
      <c r="B16" s="38">
        <f t="shared" ref="B16:G16" si="3">SUM(B14:B15)</f>
        <v>11941</v>
      </c>
      <c r="C16" s="39">
        <f t="shared" si="3"/>
        <v>12815</v>
      </c>
      <c r="D16" s="39">
        <f t="shared" si="3"/>
        <v>24756</v>
      </c>
      <c r="E16" s="39">
        <f t="shared" si="3"/>
        <v>4670</v>
      </c>
      <c r="F16" s="39">
        <f t="shared" si="3"/>
        <v>5090</v>
      </c>
      <c r="G16" s="40">
        <f t="shared" si="3"/>
        <v>9760</v>
      </c>
      <c r="H16" s="41">
        <f t="shared" si="0"/>
        <v>39.11</v>
      </c>
      <c r="I16" s="41">
        <f t="shared" si="0"/>
        <v>39.72</v>
      </c>
      <c r="J16" s="42">
        <f t="shared" si="0"/>
        <v>39.42</v>
      </c>
    </row>
    <row r="17" spans="1:15" ht="22.5" customHeight="1" thickTop="1" x14ac:dyDescent="0.15">
      <c r="A17" s="43" t="s">
        <v>20</v>
      </c>
      <c r="B17" s="44">
        <v>3862</v>
      </c>
      <c r="C17" s="45">
        <v>3732</v>
      </c>
      <c r="D17" s="46">
        <f>SUM(B17:C17)</f>
        <v>7594</v>
      </c>
      <c r="E17" s="51">
        <v>1778</v>
      </c>
      <c r="F17" s="51">
        <v>1714</v>
      </c>
      <c r="G17" s="45">
        <f>SUM(E17:F17)</f>
        <v>3492</v>
      </c>
      <c r="H17" s="47">
        <f t="shared" si="0"/>
        <v>46.04</v>
      </c>
      <c r="I17" s="48">
        <f t="shared" si="0"/>
        <v>45.93</v>
      </c>
      <c r="J17" s="49">
        <f t="shared" si="0"/>
        <v>45.98</v>
      </c>
    </row>
    <row r="18" spans="1:15" ht="22.5" customHeight="1" thickBot="1" x14ac:dyDescent="0.2">
      <c r="A18" s="30" t="s">
        <v>21</v>
      </c>
      <c r="B18" s="31">
        <v>2784</v>
      </c>
      <c r="C18" s="32">
        <v>2801</v>
      </c>
      <c r="D18" s="50">
        <f>SUM(B18:C18)</f>
        <v>5585</v>
      </c>
      <c r="E18" s="32">
        <v>1361</v>
      </c>
      <c r="F18" s="32">
        <v>1457</v>
      </c>
      <c r="G18" s="32">
        <f>SUM(E18:F18)</f>
        <v>2818</v>
      </c>
      <c r="H18" s="34">
        <f t="shared" si="0"/>
        <v>48.89</v>
      </c>
      <c r="I18" s="35">
        <f t="shared" si="0"/>
        <v>52.02</v>
      </c>
      <c r="J18" s="36">
        <f t="shared" si="0"/>
        <v>50.46</v>
      </c>
    </row>
    <row r="19" spans="1:15" ht="22.5" customHeight="1" thickTop="1" thickBot="1" x14ac:dyDescent="0.2">
      <c r="A19" s="37" t="s">
        <v>22</v>
      </c>
      <c r="B19" s="38">
        <f t="shared" ref="B19:G19" si="4">SUM(B17:B18)</f>
        <v>6646</v>
      </c>
      <c r="C19" s="39">
        <f t="shared" si="4"/>
        <v>6533</v>
      </c>
      <c r="D19" s="39">
        <f t="shared" si="4"/>
        <v>13179</v>
      </c>
      <c r="E19" s="39">
        <f t="shared" si="4"/>
        <v>3139</v>
      </c>
      <c r="F19" s="39">
        <f t="shared" si="4"/>
        <v>3171</v>
      </c>
      <c r="G19" s="40">
        <f t="shared" si="4"/>
        <v>6310</v>
      </c>
      <c r="H19" s="41">
        <f t="shared" si="0"/>
        <v>47.23</v>
      </c>
      <c r="I19" s="41">
        <f t="shared" si="0"/>
        <v>48.54</v>
      </c>
      <c r="J19" s="42">
        <f t="shared" si="0"/>
        <v>47.88</v>
      </c>
    </row>
    <row r="20" spans="1:15" ht="22.5" customHeight="1" thickTop="1" x14ac:dyDescent="0.15">
      <c r="A20" s="43" t="s">
        <v>23</v>
      </c>
      <c r="B20" s="44">
        <v>3105</v>
      </c>
      <c r="C20" s="45">
        <v>3178</v>
      </c>
      <c r="D20" s="46">
        <f>SUM(B20:C20)</f>
        <v>6283</v>
      </c>
      <c r="E20" s="45">
        <v>1724</v>
      </c>
      <c r="F20" s="45">
        <v>1782</v>
      </c>
      <c r="G20" s="45">
        <f>SUM(E20:F20)</f>
        <v>3506</v>
      </c>
      <c r="H20" s="47">
        <f t="shared" si="0"/>
        <v>55.52</v>
      </c>
      <c r="I20" s="48">
        <f t="shared" si="0"/>
        <v>56.07</v>
      </c>
      <c r="J20" s="49">
        <f t="shared" si="0"/>
        <v>55.8</v>
      </c>
    </row>
    <row r="21" spans="1:15" ht="22.5" customHeight="1" thickBot="1" x14ac:dyDescent="0.2">
      <c r="A21" s="30" t="s">
        <v>24</v>
      </c>
      <c r="B21" s="31">
        <v>2766</v>
      </c>
      <c r="C21" s="32">
        <v>3137</v>
      </c>
      <c r="D21" s="50">
        <f>SUM(B21:C21)</f>
        <v>5903</v>
      </c>
      <c r="E21" s="32">
        <v>1711</v>
      </c>
      <c r="F21" s="32">
        <v>1968</v>
      </c>
      <c r="G21" s="32">
        <f>SUM(E21:F21)</f>
        <v>3679</v>
      </c>
      <c r="H21" s="34">
        <f t="shared" si="0"/>
        <v>61.86</v>
      </c>
      <c r="I21" s="35">
        <f t="shared" si="0"/>
        <v>62.74</v>
      </c>
      <c r="J21" s="36">
        <f t="shared" si="0"/>
        <v>62.32</v>
      </c>
    </row>
    <row r="22" spans="1:15" ht="22.5" customHeight="1" thickTop="1" thickBot="1" x14ac:dyDescent="0.2">
      <c r="A22" s="37" t="s">
        <v>25</v>
      </c>
      <c r="B22" s="38">
        <f t="shared" ref="B22:G22" si="5">SUM(B20:B21)</f>
        <v>5871</v>
      </c>
      <c r="C22" s="39">
        <f t="shared" si="5"/>
        <v>6315</v>
      </c>
      <c r="D22" s="39">
        <f t="shared" si="5"/>
        <v>12186</v>
      </c>
      <c r="E22" s="39">
        <f t="shared" si="5"/>
        <v>3435</v>
      </c>
      <c r="F22" s="39">
        <f t="shared" si="5"/>
        <v>3750</v>
      </c>
      <c r="G22" s="40">
        <f t="shared" si="5"/>
        <v>7185</v>
      </c>
      <c r="H22" s="41">
        <f t="shared" si="0"/>
        <v>58.51</v>
      </c>
      <c r="I22" s="41">
        <f t="shared" si="0"/>
        <v>59.38</v>
      </c>
      <c r="J22" s="42">
        <f t="shared" si="0"/>
        <v>58.96</v>
      </c>
    </row>
    <row r="23" spans="1:15" ht="22.5" customHeight="1" thickTop="1" thickBot="1" x14ac:dyDescent="0.2">
      <c r="A23" s="52" t="s">
        <v>26</v>
      </c>
      <c r="B23" s="53">
        <v>5655</v>
      </c>
      <c r="C23" s="54">
        <v>9241</v>
      </c>
      <c r="D23" s="55">
        <f>SUM(B23:C23)</f>
        <v>14896</v>
      </c>
      <c r="E23" s="54">
        <v>3648</v>
      </c>
      <c r="F23" s="54">
        <v>5108</v>
      </c>
      <c r="G23" s="54">
        <f>SUM(E23:F23)</f>
        <v>8756</v>
      </c>
      <c r="H23" s="56">
        <f t="shared" si="0"/>
        <v>64.510000000000005</v>
      </c>
      <c r="I23" s="57">
        <f t="shared" si="0"/>
        <v>55.28</v>
      </c>
      <c r="J23" s="58">
        <f t="shared" si="0"/>
        <v>58.78</v>
      </c>
    </row>
    <row r="24" spans="1:15" ht="22.5" customHeight="1" thickTop="1" thickBot="1" x14ac:dyDescent="0.2">
      <c r="A24" s="59" t="s">
        <v>27</v>
      </c>
      <c r="B24" s="60">
        <f t="shared" ref="B24:G24" si="6">B10+B13+B16+B19+B22+B23</f>
        <v>49243</v>
      </c>
      <c r="C24" s="61">
        <f t="shared" si="6"/>
        <v>56005</v>
      </c>
      <c r="D24" s="62">
        <f t="shared" si="6"/>
        <v>105248</v>
      </c>
      <c r="E24" s="61">
        <f t="shared" si="6"/>
        <v>20157</v>
      </c>
      <c r="F24" s="61">
        <f t="shared" si="6"/>
        <v>22791</v>
      </c>
      <c r="G24" s="63">
        <f t="shared" si="6"/>
        <v>42948</v>
      </c>
      <c r="H24" s="64">
        <f t="shared" si="0"/>
        <v>40.93</v>
      </c>
      <c r="I24" s="65">
        <f t="shared" si="0"/>
        <v>40.69</v>
      </c>
      <c r="J24" s="66">
        <f t="shared" si="0"/>
        <v>40.81</v>
      </c>
    </row>
    <row r="25" spans="1:15" ht="21" customHeight="1" thickBot="1" x14ac:dyDescent="0.2"/>
    <row r="26" spans="1:15" ht="21" customHeight="1" x14ac:dyDescent="0.15">
      <c r="L26" s="4" t="s">
        <v>2</v>
      </c>
      <c r="M26" s="6" t="s">
        <v>5</v>
      </c>
      <c r="N26" s="6"/>
      <c r="O26" s="9"/>
    </row>
    <row r="27" spans="1:15" ht="21" customHeight="1" thickBot="1" x14ac:dyDescent="0.2">
      <c r="L27" s="10"/>
      <c r="M27" s="15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22">
        <f t="shared" ref="M28:O30" si="7">H7</f>
        <v>29.56</v>
      </c>
      <c r="N28" s="22">
        <f t="shared" si="7"/>
        <v>34.299999999999997</v>
      </c>
      <c r="O28" s="23">
        <f t="shared" si="7"/>
        <v>32.08</v>
      </c>
    </row>
    <row r="29" spans="1:15" ht="21" customHeight="1" x14ac:dyDescent="0.15">
      <c r="L29" s="24" t="s">
        <v>11</v>
      </c>
      <c r="M29" s="28">
        <f t="shared" si="7"/>
        <v>22.06</v>
      </c>
      <c r="N29" s="28">
        <f t="shared" si="7"/>
        <v>21.74</v>
      </c>
      <c r="O29" s="29">
        <f t="shared" si="7"/>
        <v>21.9</v>
      </c>
    </row>
    <row r="30" spans="1:15" ht="21" customHeight="1" x14ac:dyDescent="0.15">
      <c r="L30" s="30" t="s">
        <v>12</v>
      </c>
      <c r="M30" s="35">
        <f t="shared" si="7"/>
        <v>20.190000000000001</v>
      </c>
      <c r="N30" s="35">
        <f t="shared" si="7"/>
        <v>19.940000000000001</v>
      </c>
      <c r="O30" s="36">
        <f t="shared" si="7"/>
        <v>20.059999999999999</v>
      </c>
    </row>
    <row r="31" spans="1:15" ht="21" customHeight="1" x14ac:dyDescent="0.15">
      <c r="L31" s="24" t="s">
        <v>14</v>
      </c>
      <c r="M31" s="48">
        <f t="shared" ref="M31:O32" si="8">H11</f>
        <v>27.55</v>
      </c>
      <c r="N31" s="48">
        <f t="shared" si="8"/>
        <v>26.93</v>
      </c>
      <c r="O31" s="49">
        <f t="shared" si="8"/>
        <v>27.22</v>
      </c>
    </row>
    <row r="32" spans="1:15" ht="21" customHeight="1" x14ac:dyDescent="0.15">
      <c r="L32" s="24" t="s">
        <v>15</v>
      </c>
      <c r="M32" s="35">
        <f t="shared" si="8"/>
        <v>33.54</v>
      </c>
      <c r="N32" s="35">
        <f t="shared" si="8"/>
        <v>31.96</v>
      </c>
      <c r="O32" s="36">
        <f t="shared" si="8"/>
        <v>32.700000000000003</v>
      </c>
    </row>
    <row r="33" spans="12:15" ht="21" customHeight="1" x14ac:dyDescent="0.15">
      <c r="L33" s="24" t="s">
        <v>17</v>
      </c>
      <c r="M33" s="48">
        <f t="shared" ref="M33:O34" si="9">H14</f>
        <v>37.26</v>
      </c>
      <c r="N33" s="48">
        <f t="shared" si="9"/>
        <v>38.65</v>
      </c>
      <c r="O33" s="49">
        <f t="shared" si="9"/>
        <v>38</v>
      </c>
    </row>
    <row r="34" spans="12:15" ht="21" customHeight="1" x14ac:dyDescent="0.15">
      <c r="L34" s="24" t="s">
        <v>18</v>
      </c>
      <c r="M34" s="35">
        <f t="shared" si="9"/>
        <v>41.34</v>
      </c>
      <c r="N34" s="35">
        <f t="shared" si="9"/>
        <v>41.16</v>
      </c>
      <c r="O34" s="36">
        <f t="shared" si="9"/>
        <v>41.25</v>
      </c>
    </row>
    <row r="35" spans="12:15" ht="21" customHeight="1" x14ac:dyDescent="0.15">
      <c r="L35" s="24" t="s">
        <v>20</v>
      </c>
      <c r="M35" s="48">
        <f t="shared" ref="M35:O36" si="10">H17</f>
        <v>46.04</v>
      </c>
      <c r="N35" s="48">
        <f t="shared" si="10"/>
        <v>45.93</v>
      </c>
      <c r="O35" s="49">
        <f t="shared" si="10"/>
        <v>45.98</v>
      </c>
    </row>
    <row r="36" spans="12:15" ht="21" customHeight="1" x14ac:dyDescent="0.15">
      <c r="L36" s="24" t="s">
        <v>21</v>
      </c>
      <c r="M36" s="35">
        <f t="shared" si="10"/>
        <v>48.89</v>
      </c>
      <c r="N36" s="35">
        <f t="shared" si="10"/>
        <v>52.02</v>
      </c>
      <c r="O36" s="36">
        <f t="shared" si="10"/>
        <v>50.46</v>
      </c>
    </row>
    <row r="37" spans="12:15" ht="21" customHeight="1" x14ac:dyDescent="0.15">
      <c r="L37" s="24" t="s">
        <v>23</v>
      </c>
      <c r="M37" s="48">
        <f t="shared" ref="M37:O38" si="11">H20</f>
        <v>55.52</v>
      </c>
      <c r="N37" s="48">
        <f t="shared" si="11"/>
        <v>56.07</v>
      </c>
      <c r="O37" s="49">
        <f t="shared" si="11"/>
        <v>55.8</v>
      </c>
    </row>
    <row r="38" spans="12:15" ht="21" customHeight="1" thickBot="1" x14ac:dyDescent="0.2">
      <c r="L38" s="30" t="s">
        <v>24</v>
      </c>
      <c r="M38" s="35">
        <f t="shared" si="11"/>
        <v>61.86</v>
      </c>
      <c r="N38" s="35">
        <f t="shared" si="11"/>
        <v>62.74</v>
      </c>
      <c r="O38" s="36">
        <f t="shared" si="11"/>
        <v>62.32</v>
      </c>
    </row>
    <row r="39" spans="12:15" ht="21" customHeight="1" thickTop="1" thickBot="1" x14ac:dyDescent="0.2">
      <c r="L39" s="52" t="s">
        <v>26</v>
      </c>
      <c r="M39" s="57">
        <f t="shared" ref="M39:O40" si="12">H23</f>
        <v>64.510000000000005</v>
      </c>
      <c r="N39" s="57">
        <f t="shared" si="12"/>
        <v>55.28</v>
      </c>
      <c r="O39" s="58">
        <f t="shared" si="12"/>
        <v>58.78</v>
      </c>
    </row>
    <row r="40" spans="12:15" ht="21" customHeight="1" thickTop="1" thickBot="1" x14ac:dyDescent="0.2">
      <c r="L40" s="59" t="s">
        <v>9</v>
      </c>
      <c r="M40" s="64">
        <f t="shared" si="12"/>
        <v>40.93</v>
      </c>
      <c r="N40" s="64">
        <f t="shared" si="12"/>
        <v>40.69</v>
      </c>
      <c r="O40" s="66">
        <f t="shared" si="12"/>
        <v>40.81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78740157480314965" bottom="0.7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H25都議</vt:lpstr>
      <vt:lpstr>H25都議!Print_Area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2023-07-13T04:39:48Z</dcterms:created>
  <dcterms:modified xsi:type="dcterms:W3CDTF">2023-07-13T04:40:04Z</dcterms:modified>
</cp:coreProperties>
</file>