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都知事\"/>
    </mc:Choice>
  </mc:AlternateContent>
  <bookViews>
    <workbookView xWindow="0" yWindow="0" windowWidth="20490" windowHeight="6405"/>
  </bookViews>
  <sheets>
    <sheet name="H24都知事" sheetId="1" r:id="rId1"/>
  </sheets>
  <externalReferences>
    <externalReference r:id="rId2"/>
  </externalReferences>
  <definedNames>
    <definedName name="_xlnm.Print_Area" localSheetId="0">H24都知事!$A$1:$J$38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N32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O34" i="1" s="1"/>
  <c r="D15" i="1"/>
  <c r="I14" i="1"/>
  <c r="N33" i="1" s="1"/>
  <c r="H14" i="1"/>
  <c r="M33" i="1" s="1"/>
  <c r="G14" i="1"/>
  <c r="G16" i="1" s="1"/>
  <c r="J16" i="1" s="1"/>
  <c r="D14" i="1"/>
  <c r="D16" i="1" s="1"/>
  <c r="F13" i="1"/>
  <c r="E13" i="1"/>
  <c r="H13" i="1" s="1"/>
  <c r="C13" i="1"/>
  <c r="I13" i="1" s="1"/>
  <c r="B13" i="1"/>
  <c r="I12" i="1"/>
  <c r="H12" i="1"/>
  <c r="M32" i="1" s="1"/>
  <c r="G12" i="1"/>
  <c r="D12" i="1"/>
  <c r="J12" i="1" s="1"/>
  <c r="O3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J10" i="1" l="1"/>
  <c r="H24" i="1"/>
  <c r="M40" i="1" s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J7" i="1"/>
  <c r="O28" i="1" s="1"/>
  <c r="G24" i="1" l="1"/>
  <c r="J24" i="1" s="1"/>
  <c r="O40" i="1" s="1"/>
</calcChain>
</file>

<file path=xl/sharedStrings.xml><?xml version="1.0" encoding="utf-8"?>
<sst xmlns="http://schemas.openxmlformats.org/spreadsheetml/2006/main" count="51" uniqueCount="29">
  <si>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</si>
  <si>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平成24年12月16日執行　東京都知事選挙</t>
    <rPh sb="0" eb="2">
      <t>ヘイセイ</t>
    </rPh>
    <rPh sb="4" eb="5">
      <t>ネン</t>
    </rPh>
    <rPh sb="7" eb="8">
      <t>ツキ</t>
    </rPh>
    <rPh sb="10" eb="11">
      <t>ニチ</t>
    </rPh>
    <rPh sb="11" eb="13">
      <t>シッコウ</t>
    </rPh>
    <rPh sb="14" eb="17">
      <t>トウキョウト</t>
    </rPh>
    <rPh sb="17" eb="19">
      <t>チジ</t>
    </rPh>
    <rPh sb="19" eb="21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</si>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</sst>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 shrinkToFit="1"/>
    </xf>
    <xf numFmtId="177" fontId="3" fillId="0" borderId="4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4198889364770823E-2"/>
          <c:y val="0.1887324808632904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25633838074711263"/>
          <c:w val="0.96132661519027807"/>
          <c:h val="0.60563463583109023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H24都知事!$L$28:$L$40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H24都知事!$M$28:$M$40</c:f>
              <c:numCache>
                <c:formatCode>#,##0.00_ </c:formatCode>
                <c:ptCount val="13"/>
                <c:pt idx="0">
                  <c:v>49.51</c:v>
                </c:pt>
                <c:pt idx="1">
                  <c:v>44.29</c:v>
                </c:pt>
                <c:pt idx="2">
                  <c:v>46.37</c:v>
                </c:pt>
                <c:pt idx="3">
                  <c:v>57.43</c:v>
                </c:pt>
                <c:pt idx="4">
                  <c:v>62.57</c:v>
                </c:pt>
                <c:pt idx="5">
                  <c:v>63.95</c:v>
                </c:pt>
                <c:pt idx="6">
                  <c:v>67.38</c:v>
                </c:pt>
                <c:pt idx="7">
                  <c:v>70.930000000000007</c:v>
                </c:pt>
                <c:pt idx="8">
                  <c:v>72.75</c:v>
                </c:pt>
                <c:pt idx="9">
                  <c:v>76.66</c:v>
                </c:pt>
                <c:pt idx="10">
                  <c:v>80.010000000000005</c:v>
                </c:pt>
                <c:pt idx="11">
                  <c:v>75.5</c:v>
                </c:pt>
                <c:pt idx="12">
                  <c:v>64.959999999999994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3-4BD1-AE63-EF09B414681C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H24都知事!$L$28:$L$40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H24都知事!$N$28:$N$40</c:f>
              <c:numCache>
                <c:formatCode>#,##0.00_ </c:formatCode>
                <c:ptCount val="13"/>
                <c:pt idx="0">
                  <c:v>49.51</c:v>
                </c:pt>
                <c:pt idx="1">
                  <c:v>44.43</c:v>
                </c:pt>
                <c:pt idx="2">
                  <c:v>46.52</c:v>
                </c:pt>
                <c:pt idx="3">
                  <c:v>55.57</c:v>
                </c:pt>
                <c:pt idx="4">
                  <c:v>60.56</c:v>
                </c:pt>
                <c:pt idx="5">
                  <c:v>63.85</c:v>
                </c:pt>
                <c:pt idx="6">
                  <c:v>66.73</c:v>
                </c:pt>
                <c:pt idx="7">
                  <c:v>69.13</c:v>
                </c:pt>
                <c:pt idx="8">
                  <c:v>75.680000000000007</c:v>
                </c:pt>
                <c:pt idx="9">
                  <c:v>77.05</c:v>
                </c:pt>
                <c:pt idx="10">
                  <c:v>80.28</c:v>
                </c:pt>
                <c:pt idx="11">
                  <c:v>66.150000000000006</c:v>
                </c:pt>
                <c:pt idx="12">
                  <c:v>63.46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3-4BD1-AE63-EF09B414681C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H24都知事!$L$28:$L$40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H24都知事!$O$28:$O$40</c:f>
              <c:numCache>
                <c:formatCode>#,##0.00_ </c:formatCode>
                <c:ptCount val="13"/>
                <c:pt idx="0">
                  <c:v>49.51</c:v>
                </c:pt>
                <c:pt idx="1">
                  <c:v>44.36</c:v>
                </c:pt>
                <c:pt idx="2">
                  <c:v>46.45</c:v>
                </c:pt>
                <c:pt idx="3">
                  <c:v>56.45</c:v>
                </c:pt>
                <c:pt idx="4">
                  <c:v>61.5</c:v>
                </c:pt>
                <c:pt idx="5">
                  <c:v>63.9</c:v>
                </c:pt>
                <c:pt idx="6">
                  <c:v>67.06</c:v>
                </c:pt>
                <c:pt idx="7">
                  <c:v>70.040000000000006</c:v>
                </c:pt>
                <c:pt idx="8">
                  <c:v>74.209999999999994</c:v>
                </c:pt>
                <c:pt idx="9">
                  <c:v>76.86</c:v>
                </c:pt>
                <c:pt idx="10">
                  <c:v>80.150000000000006</c:v>
                </c:pt>
                <c:pt idx="11">
                  <c:v>69.69</c:v>
                </c:pt>
                <c:pt idx="12">
                  <c:v>64.16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3-4BD1-AE63-EF09B414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179088"/>
        <c:axId val="1"/>
        <c:axId val="0"/>
      </c:bar3DChart>
      <c:catAx>
        <c:axId val="44517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45179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7951181835"/>
          <c:y val="9.8591450441953818E-2"/>
          <c:w val="0.17127093422945561"/>
          <c:h val="7.8873218842073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161925</xdr:rowOff>
    </xdr:from>
    <xdr:to>
      <xdr:col>10</xdr:col>
      <xdr:colOff>219075</xdr:colOff>
      <xdr:row>37</xdr:row>
      <xdr:rowOff>114300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6481;&#20140;&#37117;&#30693;&#20107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都知事"/>
      <sheetName val="H28都知事"/>
      <sheetName val="H26都知事"/>
      <sheetName val="H24都知事"/>
      <sheetName val="H23都知事"/>
    </sheetNames>
    <sheetDataSet>
      <sheetData sheetId="0"/>
      <sheetData sheetId="1"/>
      <sheetData sheetId="2"/>
      <sheetData sheetId="3">
        <row r="28">
          <cell r="L28" t="str">
            <v>20歳</v>
          </cell>
          <cell r="M28">
            <v>49.51</v>
          </cell>
          <cell r="N28">
            <v>49.51</v>
          </cell>
          <cell r="O28">
            <v>49.51</v>
          </cell>
        </row>
        <row r="29">
          <cell r="L29" t="str">
            <v>21 ～ 24</v>
          </cell>
          <cell r="M29">
            <v>44.29</v>
          </cell>
          <cell r="N29">
            <v>44.43</v>
          </cell>
          <cell r="O29">
            <v>44.36</v>
          </cell>
        </row>
        <row r="30">
          <cell r="L30" t="str">
            <v>25 ～ 29</v>
          </cell>
          <cell r="M30">
            <v>46.37</v>
          </cell>
          <cell r="N30">
            <v>46.52</v>
          </cell>
          <cell r="O30">
            <v>46.45</v>
          </cell>
        </row>
        <row r="31">
          <cell r="L31" t="str">
            <v>30 ～ 34</v>
          </cell>
          <cell r="M31">
            <v>57.43</v>
          </cell>
          <cell r="N31">
            <v>55.57</v>
          </cell>
          <cell r="O31">
            <v>56.45</v>
          </cell>
        </row>
        <row r="32">
          <cell r="L32" t="str">
            <v>35 ～ 39</v>
          </cell>
          <cell r="M32">
            <v>62.57</v>
          </cell>
          <cell r="N32">
            <v>60.56</v>
          </cell>
          <cell r="O32">
            <v>61.5</v>
          </cell>
        </row>
        <row r="33">
          <cell r="L33" t="str">
            <v>40 ～ 44</v>
          </cell>
          <cell r="M33">
            <v>63.95</v>
          </cell>
          <cell r="N33">
            <v>63.85</v>
          </cell>
          <cell r="O33">
            <v>63.9</v>
          </cell>
        </row>
        <row r="34">
          <cell r="L34" t="str">
            <v>45 ～ 49</v>
          </cell>
          <cell r="M34">
            <v>67.38</v>
          </cell>
          <cell r="N34">
            <v>66.73</v>
          </cell>
          <cell r="O34">
            <v>67.06</v>
          </cell>
        </row>
        <row r="35">
          <cell r="L35" t="str">
            <v>50 ～ 54</v>
          </cell>
          <cell r="M35">
            <v>70.930000000000007</v>
          </cell>
          <cell r="N35">
            <v>69.13</v>
          </cell>
          <cell r="O35">
            <v>70.040000000000006</v>
          </cell>
        </row>
        <row r="36">
          <cell r="L36" t="str">
            <v>55 ～ 59</v>
          </cell>
          <cell r="M36">
            <v>72.75</v>
          </cell>
          <cell r="N36">
            <v>75.680000000000007</v>
          </cell>
          <cell r="O36">
            <v>74.209999999999994</v>
          </cell>
        </row>
        <row r="37">
          <cell r="L37" t="str">
            <v>60 ～ 64</v>
          </cell>
          <cell r="M37">
            <v>76.66</v>
          </cell>
          <cell r="N37">
            <v>77.05</v>
          </cell>
          <cell r="O37">
            <v>76.86</v>
          </cell>
        </row>
        <row r="38">
          <cell r="L38" t="str">
            <v>65 ～ 69</v>
          </cell>
          <cell r="M38">
            <v>80.010000000000005</v>
          </cell>
          <cell r="N38">
            <v>80.28</v>
          </cell>
          <cell r="O38">
            <v>80.150000000000006</v>
          </cell>
        </row>
        <row r="39">
          <cell r="L39" t="str">
            <v>70歳以上</v>
          </cell>
          <cell r="M39">
            <v>75.5</v>
          </cell>
          <cell r="N39">
            <v>66.150000000000006</v>
          </cell>
          <cell r="O39">
            <v>69.69</v>
          </cell>
        </row>
        <row r="40">
          <cell r="L40" t="str">
            <v>平均</v>
          </cell>
          <cell r="M40">
            <v>64.959999999999994</v>
          </cell>
          <cell r="N40">
            <v>63.46</v>
          </cell>
          <cell r="O40">
            <v>64.16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309</v>
      </c>
      <c r="C7" s="20">
        <v>309</v>
      </c>
      <c r="D7" s="20">
        <f>SUM(B7:C7)</f>
        <v>618</v>
      </c>
      <c r="E7" s="20">
        <v>153</v>
      </c>
      <c r="F7" s="20">
        <v>153</v>
      </c>
      <c r="G7" s="20">
        <f>SUM(E7:F7)</f>
        <v>306</v>
      </c>
      <c r="H7" s="21">
        <f>ROUND(E7/B7*100,2)</f>
        <v>49.51</v>
      </c>
      <c r="I7" s="22">
        <f>ROUND(F7/C7*100,2)</f>
        <v>49.51</v>
      </c>
      <c r="J7" s="23">
        <f>ROUND(G7/D7*100,2)</f>
        <v>49.51</v>
      </c>
    </row>
    <row r="8" spans="1:10" ht="22.5" customHeight="1" x14ac:dyDescent="0.15">
      <c r="A8" s="24" t="s">
        <v>11</v>
      </c>
      <c r="B8" s="25">
        <v>1770</v>
      </c>
      <c r="C8" s="26">
        <v>1812</v>
      </c>
      <c r="D8" s="26">
        <f>SUM(B8:C8)</f>
        <v>3582</v>
      </c>
      <c r="E8" s="26">
        <v>784</v>
      </c>
      <c r="F8" s="26">
        <v>805</v>
      </c>
      <c r="G8" s="26">
        <f>SUM(E8:F8)</f>
        <v>1589</v>
      </c>
      <c r="H8" s="27">
        <f t="shared" ref="H8:J24" si="0">ROUND(E8/B8*100,2)</f>
        <v>44.29</v>
      </c>
      <c r="I8" s="28">
        <f t="shared" si="0"/>
        <v>44.43</v>
      </c>
      <c r="J8" s="29">
        <f t="shared" si="0"/>
        <v>44.36</v>
      </c>
    </row>
    <row r="9" spans="1:10" ht="22.5" customHeight="1" thickBot="1" x14ac:dyDescent="0.2">
      <c r="A9" s="30" t="s">
        <v>12</v>
      </c>
      <c r="B9" s="31">
        <v>4481</v>
      </c>
      <c r="C9" s="32">
        <v>4759</v>
      </c>
      <c r="D9" s="33">
        <f>SUM(B9:C9)</f>
        <v>9240</v>
      </c>
      <c r="E9" s="32">
        <v>2078</v>
      </c>
      <c r="F9" s="32">
        <v>2214</v>
      </c>
      <c r="G9" s="33">
        <f>SUM(E9:F9)</f>
        <v>4292</v>
      </c>
      <c r="H9" s="34">
        <f t="shared" si="0"/>
        <v>46.37</v>
      </c>
      <c r="I9" s="35">
        <f t="shared" si="0"/>
        <v>46.52</v>
      </c>
      <c r="J9" s="36">
        <f t="shared" si="0"/>
        <v>46.45</v>
      </c>
    </row>
    <row r="10" spans="1:10" ht="22.5" customHeight="1" thickTop="1" thickBot="1" x14ac:dyDescent="0.2">
      <c r="A10" s="37" t="s">
        <v>13</v>
      </c>
      <c r="B10" s="38">
        <f t="shared" ref="B10:G10" si="1">SUM(B7:B9)</f>
        <v>6560</v>
      </c>
      <c r="C10" s="39">
        <f t="shared" si="1"/>
        <v>6880</v>
      </c>
      <c r="D10" s="39">
        <f>SUM(D7:D9)</f>
        <v>13440</v>
      </c>
      <c r="E10" s="39">
        <f t="shared" si="1"/>
        <v>3015</v>
      </c>
      <c r="F10" s="39">
        <f t="shared" si="1"/>
        <v>3172</v>
      </c>
      <c r="G10" s="40">
        <f t="shared" si="1"/>
        <v>6187</v>
      </c>
      <c r="H10" s="41">
        <f t="shared" si="0"/>
        <v>45.96</v>
      </c>
      <c r="I10" s="41">
        <f t="shared" si="0"/>
        <v>46.1</v>
      </c>
      <c r="J10" s="42">
        <f t="shared" si="0"/>
        <v>46.03</v>
      </c>
    </row>
    <row r="11" spans="1:10" ht="22.5" customHeight="1" thickTop="1" x14ac:dyDescent="0.15">
      <c r="A11" s="43" t="s">
        <v>14</v>
      </c>
      <c r="B11" s="44">
        <v>6040</v>
      </c>
      <c r="C11" s="45">
        <v>6774</v>
      </c>
      <c r="D11" s="46">
        <f>SUM(B11:C11)</f>
        <v>12814</v>
      </c>
      <c r="E11" s="45">
        <v>3469</v>
      </c>
      <c r="F11" s="45">
        <v>3764</v>
      </c>
      <c r="G11" s="45">
        <f>SUM(E11:F11)</f>
        <v>7233</v>
      </c>
      <c r="H11" s="47">
        <f t="shared" si="0"/>
        <v>57.43</v>
      </c>
      <c r="I11" s="48">
        <f t="shared" si="0"/>
        <v>55.57</v>
      </c>
      <c r="J11" s="49">
        <f t="shared" si="0"/>
        <v>56.45</v>
      </c>
    </row>
    <row r="12" spans="1:10" ht="22.5" customHeight="1" thickBot="1" x14ac:dyDescent="0.2">
      <c r="A12" s="30" t="s">
        <v>15</v>
      </c>
      <c r="B12" s="31">
        <v>6842</v>
      </c>
      <c r="C12" s="32">
        <v>7740</v>
      </c>
      <c r="D12" s="50">
        <f>SUM(B12:C12)</f>
        <v>14582</v>
      </c>
      <c r="E12" s="32">
        <v>4281</v>
      </c>
      <c r="F12" s="32">
        <v>4687</v>
      </c>
      <c r="G12" s="32">
        <f>SUM(E12:F12)</f>
        <v>8968</v>
      </c>
      <c r="H12" s="34">
        <f t="shared" si="0"/>
        <v>62.57</v>
      </c>
      <c r="I12" s="35">
        <f t="shared" si="0"/>
        <v>60.56</v>
      </c>
      <c r="J12" s="36">
        <f t="shared" si="0"/>
        <v>61.5</v>
      </c>
    </row>
    <row r="13" spans="1:10" ht="22.5" customHeight="1" thickTop="1" thickBot="1" x14ac:dyDescent="0.2">
      <c r="A13" s="37" t="s">
        <v>16</v>
      </c>
      <c r="B13" s="38">
        <f t="shared" ref="B13:G13" si="2">SUM(B11:B12)</f>
        <v>12882</v>
      </c>
      <c r="C13" s="39">
        <f t="shared" si="2"/>
        <v>14514</v>
      </c>
      <c r="D13" s="39">
        <f t="shared" si="2"/>
        <v>27396</v>
      </c>
      <c r="E13" s="39">
        <f t="shared" si="2"/>
        <v>7750</v>
      </c>
      <c r="F13" s="39">
        <f t="shared" si="2"/>
        <v>8451</v>
      </c>
      <c r="G13" s="40">
        <f t="shared" si="2"/>
        <v>16201</v>
      </c>
      <c r="H13" s="41">
        <f t="shared" si="0"/>
        <v>60.16</v>
      </c>
      <c r="I13" s="41">
        <f t="shared" si="0"/>
        <v>58.23</v>
      </c>
      <c r="J13" s="42">
        <f t="shared" si="0"/>
        <v>59.14</v>
      </c>
    </row>
    <row r="14" spans="1:10" ht="22.5" customHeight="1" thickTop="1" x14ac:dyDescent="0.15">
      <c r="A14" s="43" t="s">
        <v>17</v>
      </c>
      <c r="B14" s="44">
        <v>6380</v>
      </c>
      <c r="C14" s="45">
        <v>7204</v>
      </c>
      <c r="D14" s="46">
        <f>SUM(B14:C14)</f>
        <v>13584</v>
      </c>
      <c r="E14" s="45">
        <v>4080</v>
      </c>
      <c r="F14" s="45">
        <v>4600</v>
      </c>
      <c r="G14" s="45">
        <f>SUM(E14:F14)</f>
        <v>8680</v>
      </c>
      <c r="H14" s="47">
        <f t="shared" si="0"/>
        <v>63.95</v>
      </c>
      <c r="I14" s="48">
        <f t="shared" si="0"/>
        <v>63.85</v>
      </c>
      <c r="J14" s="49">
        <f t="shared" si="0"/>
        <v>63.9</v>
      </c>
    </row>
    <row r="15" spans="1:10" ht="22.5" customHeight="1" thickBot="1" x14ac:dyDescent="0.2">
      <c r="A15" s="30" t="s">
        <v>18</v>
      </c>
      <c r="B15" s="31">
        <v>5325</v>
      </c>
      <c r="C15" s="32">
        <v>5266</v>
      </c>
      <c r="D15" s="50">
        <f>SUM(B15:C15)</f>
        <v>10591</v>
      </c>
      <c r="E15" s="32">
        <v>3588</v>
      </c>
      <c r="F15" s="32">
        <v>3514</v>
      </c>
      <c r="G15" s="32">
        <f>SUM(E15:F15)</f>
        <v>7102</v>
      </c>
      <c r="H15" s="34">
        <f t="shared" si="0"/>
        <v>67.38</v>
      </c>
      <c r="I15" s="35">
        <f t="shared" si="0"/>
        <v>66.73</v>
      </c>
      <c r="J15" s="36">
        <f t="shared" si="0"/>
        <v>67.06</v>
      </c>
    </row>
    <row r="16" spans="1:10" ht="22.5" customHeight="1" thickTop="1" thickBot="1" x14ac:dyDescent="0.2">
      <c r="A16" s="37" t="s">
        <v>19</v>
      </c>
      <c r="B16" s="38">
        <f t="shared" ref="B16:G16" si="3">SUM(B14:B15)</f>
        <v>11705</v>
      </c>
      <c r="C16" s="39">
        <f t="shared" si="3"/>
        <v>12470</v>
      </c>
      <c r="D16" s="39">
        <f t="shared" si="3"/>
        <v>24175</v>
      </c>
      <c r="E16" s="39">
        <f t="shared" si="3"/>
        <v>7668</v>
      </c>
      <c r="F16" s="39">
        <f t="shared" si="3"/>
        <v>8114</v>
      </c>
      <c r="G16" s="40">
        <f t="shared" si="3"/>
        <v>15782</v>
      </c>
      <c r="H16" s="41">
        <f t="shared" si="0"/>
        <v>65.510000000000005</v>
      </c>
      <c r="I16" s="41">
        <f t="shared" si="0"/>
        <v>65.069999999999993</v>
      </c>
      <c r="J16" s="42">
        <f t="shared" si="0"/>
        <v>65.28</v>
      </c>
    </row>
    <row r="17" spans="1:15" ht="22.5" customHeight="1" thickTop="1" x14ac:dyDescent="0.15">
      <c r="A17" s="43" t="s">
        <v>20</v>
      </c>
      <c r="B17" s="44">
        <v>3663</v>
      </c>
      <c r="C17" s="45">
        <v>3609</v>
      </c>
      <c r="D17" s="46">
        <f>SUM(B17:C17)</f>
        <v>7272</v>
      </c>
      <c r="E17" s="45">
        <v>2598</v>
      </c>
      <c r="F17" s="45">
        <v>2495</v>
      </c>
      <c r="G17" s="45">
        <f>SUM(E17:F17)</f>
        <v>5093</v>
      </c>
      <c r="H17" s="47">
        <f t="shared" si="0"/>
        <v>70.930000000000007</v>
      </c>
      <c r="I17" s="48">
        <f t="shared" si="0"/>
        <v>69.13</v>
      </c>
      <c r="J17" s="49">
        <f t="shared" si="0"/>
        <v>70.040000000000006</v>
      </c>
    </row>
    <row r="18" spans="1:15" ht="22.5" customHeight="1" thickBot="1" x14ac:dyDescent="0.2">
      <c r="A18" s="30" t="s">
        <v>21</v>
      </c>
      <c r="B18" s="31">
        <v>2782</v>
      </c>
      <c r="C18" s="32">
        <v>2743</v>
      </c>
      <c r="D18" s="50">
        <f>SUM(B18:C18)</f>
        <v>5525</v>
      </c>
      <c r="E18" s="32">
        <v>2024</v>
      </c>
      <c r="F18" s="32">
        <v>2076</v>
      </c>
      <c r="G18" s="32">
        <f>SUM(E18:F18)</f>
        <v>4100</v>
      </c>
      <c r="H18" s="34">
        <f t="shared" si="0"/>
        <v>72.75</v>
      </c>
      <c r="I18" s="35">
        <f t="shared" si="0"/>
        <v>75.680000000000007</v>
      </c>
      <c r="J18" s="36">
        <f t="shared" si="0"/>
        <v>74.209999999999994</v>
      </c>
    </row>
    <row r="19" spans="1:15" ht="22.5" customHeight="1" thickTop="1" thickBot="1" x14ac:dyDescent="0.2">
      <c r="A19" s="37" t="s">
        <v>22</v>
      </c>
      <c r="B19" s="38">
        <f t="shared" ref="B19:G19" si="4">SUM(B17:B18)</f>
        <v>6445</v>
      </c>
      <c r="C19" s="39">
        <f t="shared" si="4"/>
        <v>6352</v>
      </c>
      <c r="D19" s="39">
        <f t="shared" si="4"/>
        <v>12797</v>
      </c>
      <c r="E19" s="39">
        <f t="shared" si="4"/>
        <v>4622</v>
      </c>
      <c r="F19" s="39">
        <f t="shared" si="4"/>
        <v>4571</v>
      </c>
      <c r="G19" s="40">
        <f t="shared" si="4"/>
        <v>9193</v>
      </c>
      <c r="H19" s="41">
        <f t="shared" si="0"/>
        <v>71.709999999999994</v>
      </c>
      <c r="I19" s="41">
        <f t="shared" si="0"/>
        <v>71.959999999999994</v>
      </c>
      <c r="J19" s="42">
        <f t="shared" si="0"/>
        <v>71.84</v>
      </c>
    </row>
    <row r="20" spans="1:15" ht="22.5" customHeight="1" thickTop="1" x14ac:dyDescent="0.15">
      <c r="A20" s="43" t="s">
        <v>23</v>
      </c>
      <c r="B20" s="44">
        <v>3256</v>
      </c>
      <c r="C20" s="45">
        <v>3386</v>
      </c>
      <c r="D20" s="46">
        <f>SUM(B20:C20)</f>
        <v>6642</v>
      </c>
      <c r="E20" s="45">
        <v>2496</v>
      </c>
      <c r="F20" s="45">
        <v>2609</v>
      </c>
      <c r="G20" s="45">
        <f>SUM(E20:F20)</f>
        <v>5105</v>
      </c>
      <c r="H20" s="47">
        <f t="shared" si="0"/>
        <v>76.66</v>
      </c>
      <c r="I20" s="48">
        <f t="shared" si="0"/>
        <v>77.05</v>
      </c>
      <c r="J20" s="49">
        <f t="shared" si="0"/>
        <v>76.86</v>
      </c>
    </row>
    <row r="21" spans="1:15" ht="22.5" customHeight="1" thickBot="1" x14ac:dyDescent="0.2">
      <c r="A21" s="30" t="s">
        <v>24</v>
      </c>
      <c r="B21" s="31">
        <v>2666</v>
      </c>
      <c r="C21" s="32">
        <v>3022</v>
      </c>
      <c r="D21" s="50">
        <f>SUM(B21:C21)</f>
        <v>5688</v>
      </c>
      <c r="E21" s="32">
        <v>2133</v>
      </c>
      <c r="F21" s="32">
        <v>2426</v>
      </c>
      <c r="G21" s="32">
        <f>SUM(E21:F21)</f>
        <v>4559</v>
      </c>
      <c r="H21" s="34">
        <f t="shared" si="0"/>
        <v>80.010000000000005</v>
      </c>
      <c r="I21" s="35">
        <f t="shared" si="0"/>
        <v>80.28</v>
      </c>
      <c r="J21" s="36">
        <f t="shared" si="0"/>
        <v>80.150000000000006</v>
      </c>
    </row>
    <row r="22" spans="1:15" ht="22.5" customHeight="1" thickTop="1" thickBot="1" x14ac:dyDescent="0.2">
      <c r="A22" s="37" t="s">
        <v>25</v>
      </c>
      <c r="B22" s="38">
        <f t="shared" ref="B22:G22" si="5">SUM(B20:B21)</f>
        <v>5922</v>
      </c>
      <c r="C22" s="39">
        <f t="shared" si="5"/>
        <v>6408</v>
      </c>
      <c r="D22" s="39">
        <f t="shared" si="5"/>
        <v>12330</v>
      </c>
      <c r="E22" s="39">
        <f t="shared" si="5"/>
        <v>4629</v>
      </c>
      <c r="F22" s="39">
        <f t="shared" si="5"/>
        <v>5035</v>
      </c>
      <c r="G22" s="40">
        <f t="shared" si="5"/>
        <v>9664</v>
      </c>
      <c r="H22" s="41">
        <f t="shared" si="0"/>
        <v>78.17</v>
      </c>
      <c r="I22" s="41">
        <f t="shared" si="0"/>
        <v>78.569999999999993</v>
      </c>
      <c r="J22" s="42">
        <f t="shared" si="0"/>
        <v>78.38</v>
      </c>
    </row>
    <row r="23" spans="1:15" ht="22.5" customHeight="1" thickTop="1" thickBot="1" x14ac:dyDescent="0.2">
      <c r="A23" s="51" t="s">
        <v>26</v>
      </c>
      <c r="B23" s="52">
        <v>5551</v>
      </c>
      <c r="C23" s="53">
        <v>9096</v>
      </c>
      <c r="D23" s="54">
        <f>SUM(B23:C23)</f>
        <v>14647</v>
      </c>
      <c r="E23" s="53">
        <v>4191</v>
      </c>
      <c r="F23" s="53">
        <v>6017</v>
      </c>
      <c r="G23" s="53">
        <f>SUM(E23:F23)</f>
        <v>10208</v>
      </c>
      <c r="H23" s="55">
        <f t="shared" si="0"/>
        <v>75.5</v>
      </c>
      <c r="I23" s="56">
        <f t="shared" si="0"/>
        <v>66.150000000000006</v>
      </c>
      <c r="J23" s="57">
        <f t="shared" si="0"/>
        <v>69.69</v>
      </c>
    </row>
    <row r="24" spans="1:15" ht="22.5" customHeight="1" thickTop="1" thickBot="1" x14ac:dyDescent="0.2">
      <c r="A24" s="58" t="s">
        <v>27</v>
      </c>
      <c r="B24" s="59">
        <f>B10+B13+B16+B19+B22+B23</f>
        <v>49065</v>
      </c>
      <c r="C24" s="60">
        <f t="shared" ref="C24:F24" si="6">C10+C13+C16+C19+C22+C23</f>
        <v>55720</v>
      </c>
      <c r="D24" s="61">
        <f>D10+D13+D16+D19+D22+D23</f>
        <v>104785</v>
      </c>
      <c r="E24" s="60">
        <f t="shared" si="6"/>
        <v>31875</v>
      </c>
      <c r="F24" s="60">
        <f t="shared" si="6"/>
        <v>35360</v>
      </c>
      <c r="G24" s="60">
        <f>G10+G13+G16+G19+G22+G23</f>
        <v>67235</v>
      </c>
      <c r="H24" s="62">
        <f t="shared" si="0"/>
        <v>64.959999999999994</v>
      </c>
      <c r="I24" s="62">
        <f>ROUND(F24/C24*100,2)</f>
        <v>63.46</v>
      </c>
      <c r="J24" s="63">
        <f t="shared" si="0"/>
        <v>64.16</v>
      </c>
    </row>
    <row r="25" spans="1:15" ht="21" customHeight="1" thickBot="1" x14ac:dyDescent="0.2"/>
    <row r="26" spans="1:15" ht="21" customHeight="1" x14ac:dyDescent="0.15">
      <c r="L26" s="4" t="s">
        <v>2</v>
      </c>
      <c r="M26" s="8" t="s">
        <v>28</v>
      </c>
      <c r="N26" s="6"/>
      <c r="O26" s="9"/>
    </row>
    <row r="27" spans="1:15" ht="21" customHeight="1" thickBot="1" x14ac:dyDescent="0.2">
      <c r="L27" s="10"/>
      <c r="M27" s="14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21">
        <f t="shared" ref="M28:O30" si="7">H7</f>
        <v>49.51</v>
      </c>
      <c r="N28" s="22">
        <f t="shared" si="7"/>
        <v>49.51</v>
      </c>
      <c r="O28" s="23">
        <f t="shared" si="7"/>
        <v>49.51</v>
      </c>
    </row>
    <row r="29" spans="1:15" ht="21" customHeight="1" x14ac:dyDescent="0.15">
      <c r="L29" s="24" t="s">
        <v>11</v>
      </c>
      <c r="M29" s="27">
        <f t="shared" si="7"/>
        <v>44.29</v>
      </c>
      <c r="N29" s="28">
        <f t="shared" si="7"/>
        <v>44.43</v>
      </c>
      <c r="O29" s="29">
        <f t="shared" si="7"/>
        <v>44.36</v>
      </c>
    </row>
    <row r="30" spans="1:15" ht="21" customHeight="1" x14ac:dyDescent="0.15">
      <c r="L30" s="30" t="s">
        <v>12</v>
      </c>
      <c r="M30" s="34">
        <f t="shared" si="7"/>
        <v>46.37</v>
      </c>
      <c r="N30" s="35">
        <f t="shared" si="7"/>
        <v>46.52</v>
      </c>
      <c r="O30" s="36">
        <f t="shared" si="7"/>
        <v>46.45</v>
      </c>
    </row>
    <row r="31" spans="1:15" ht="21" customHeight="1" x14ac:dyDescent="0.15">
      <c r="L31" s="24" t="s">
        <v>14</v>
      </c>
      <c r="M31" s="27">
        <f t="shared" ref="M31:O32" si="8">H11</f>
        <v>57.43</v>
      </c>
      <c r="N31" s="28">
        <f t="shared" si="8"/>
        <v>55.57</v>
      </c>
      <c r="O31" s="29">
        <f t="shared" si="8"/>
        <v>56.45</v>
      </c>
    </row>
    <row r="32" spans="1:15" ht="21" customHeight="1" x14ac:dyDescent="0.15">
      <c r="L32" s="24" t="s">
        <v>15</v>
      </c>
      <c r="M32" s="27">
        <f t="shared" si="8"/>
        <v>62.57</v>
      </c>
      <c r="N32" s="28">
        <f t="shared" si="8"/>
        <v>60.56</v>
      </c>
      <c r="O32" s="29">
        <f t="shared" si="8"/>
        <v>61.5</v>
      </c>
    </row>
    <row r="33" spans="12:15" ht="21" customHeight="1" x14ac:dyDescent="0.15">
      <c r="L33" s="24" t="s">
        <v>17</v>
      </c>
      <c r="M33" s="27">
        <f t="shared" ref="M33:O34" si="9">H14</f>
        <v>63.95</v>
      </c>
      <c r="N33" s="28">
        <f t="shared" si="9"/>
        <v>63.85</v>
      </c>
      <c r="O33" s="29">
        <f t="shared" si="9"/>
        <v>63.9</v>
      </c>
    </row>
    <row r="34" spans="12:15" ht="21" customHeight="1" x14ac:dyDescent="0.15">
      <c r="L34" s="24" t="s">
        <v>18</v>
      </c>
      <c r="M34" s="27">
        <f t="shared" si="9"/>
        <v>67.38</v>
      </c>
      <c r="N34" s="28">
        <f t="shared" si="9"/>
        <v>66.73</v>
      </c>
      <c r="O34" s="29">
        <f t="shared" si="9"/>
        <v>67.06</v>
      </c>
    </row>
    <row r="35" spans="12:15" ht="21" customHeight="1" x14ac:dyDescent="0.15">
      <c r="L35" s="24" t="s">
        <v>20</v>
      </c>
      <c r="M35" s="27">
        <f t="shared" ref="M35:O36" si="10">H17</f>
        <v>70.930000000000007</v>
      </c>
      <c r="N35" s="28">
        <f t="shared" si="10"/>
        <v>69.13</v>
      </c>
      <c r="O35" s="29">
        <f t="shared" si="10"/>
        <v>70.040000000000006</v>
      </c>
    </row>
    <row r="36" spans="12:15" ht="21" customHeight="1" x14ac:dyDescent="0.15">
      <c r="L36" s="24" t="s">
        <v>21</v>
      </c>
      <c r="M36" s="27">
        <f t="shared" si="10"/>
        <v>72.75</v>
      </c>
      <c r="N36" s="28">
        <f t="shared" si="10"/>
        <v>75.680000000000007</v>
      </c>
      <c r="O36" s="29">
        <f t="shared" si="10"/>
        <v>74.209999999999994</v>
      </c>
    </row>
    <row r="37" spans="12:15" ht="21" customHeight="1" x14ac:dyDescent="0.15">
      <c r="L37" s="24" t="s">
        <v>23</v>
      </c>
      <c r="M37" s="27">
        <f t="shared" ref="M37:O38" si="11">H20</f>
        <v>76.66</v>
      </c>
      <c r="N37" s="28">
        <f t="shared" si="11"/>
        <v>77.05</v>
      </c>
      <c r="O37" s="29">
        <f t="shared" si="11"/>
        <v>76.86</v>
      </c>
    </row>
    <row r="38" spans="12:15" ht="21" customHeight="1" thickBot="1" x14ac:dyDescent="0.2">
      <c r="L38" s="30" t="s">
        <v>24</v>
      </c>
      <c r="M38" s="34">
        <f t="shared" si="11"/>
        <v>80.010000000000005</v>
      </c>
      <c r="N38" s="35">
        <f t="shared" si="11"/>
        <v>80.28</v>
      </c>
      <c r="O38" s="36">
        <f t="shared" si="11"/>
        <v>80.150000000000006</v>
      </c>
    </row>
    <row r="39" spans="12:15" ht="21" customHeight="1" thickTop="1" thickBot="1" x14ac:dyDescent="0.2">
      <c r="L39" s="51" t="s">
        <v>26</v>
      </c>
      <c r="M39" s="55">
        <f t="shared" ref="M39:O40" si="12">H23</f>
        <v>75.5</v>
      </c>
      <c r="N39" s="56">
        <f t="shared" si="12"/>
        <v>66.150000000000006</v>
      </c>
      <c r="O39" s="57">
        <f t="shared" si="12"/>
        <v>69.69</v>
      </c>
    </row>
    <row r="40" spans="12:15" ht="21" customHeight="1" thickTop="1" thickBot="1" x14ac:dyDescent="0.2">
      <c r="L40" s="58" t="s">
        <v>9</v>
      </c>
      <c r="M40" s="62">
        <f t="shared" si="12"/>
        <v>64.959999999999994</v>
      </c>
      <c r="N40" s="62">
        <f t="shared" si="12"/>
        <v>63.46</v>
      </c>
      <c r="O40" s="63">
        <f t="shared" si="12"/>
        <v>64.16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78740157480314965" bottom="0.71" header="0.51181102362204722" footer="0.51181102362204722"/>
  <pageSetup paperSize="9" scale="99" orientation="portrait" horizontalDpi="300" verticalDpi="300" r:id="rId1"/>
  <headerFooter alignWithMargins="0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H24都知事</vt:lpstr>
      <vt:lpstr>H24都知事!Print_Area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2023-07-13T04:42:53Z</dcterms:created>
  <dcterms:modified xsi:type="dcterms:W3CDTF">2023-07-13T04:43:05Z</dcterms:modified>
</cp:coreProperties>
</file>