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２月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<sst xmlns="http://schemas.openxmlformats.org/spreadsheetml/2006/main" count="106" uniqueCount="54">
  <si>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</si>
  <si>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</si>
  <si>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</si>
  <si>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</si>
  <si>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</si>
  <si>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</si>
  <si>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</si>
  <si>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</si>
  <si>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</si>
  <si>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</si>
  <si>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</si>
  <si>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</si>
  <si>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</si>
  <si>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</si>
  <si>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</si>
  <si>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</si>
  <si>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</si>
  <si>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</si>
  <si>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</si>
  <si>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</si>
  <si>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</si>
  <si>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</si>
  <si>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</si>
  <si>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</si>
  <si>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</si>
  <si>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</si>
  <si>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</si>
  <si>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</si>
  <si>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</si>
  <si>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</si>
  <si>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</si>
  <si>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</si>
  <si>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</si>
  <si>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</si>
  <si>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</si>
  <si>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</si>
  <si>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</si>
  <si>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</si>
  <si>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</si>
  <si>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</si>
  <si>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</si>
  <si>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</si>
  <si>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</si>
  <si>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</si>
  <si>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</si>
  <si>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</si>
  <si>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</si>
  <si>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</si>
  <si>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</si>
  <si>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</si>
  <si>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</si>
  <si>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</si>
  <si>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</si>
  <si>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r>
      <t>平成1</t>
    </r>
    <r>
      <rPr>
        <sz val="11"/>
        <rFont val="ＭＳ 明朝"/>
        <family val="0"/>
      </rPr>
      <t>6</t>
    </r>
    <r>
      <rPr>
        <sz val="11"/>
        <rFont val="ＭＳ 明朝"/>
        <family val="0"/>
      </rPr>
      <t>年3月1日現在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</si>
</sst>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58" fontId="0" fillId="2" borderId="1" xfId="21" applyNumberFormat="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6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I1" sqref="I1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241" width="7" style="8" customWidth="1"/>
    <col min="242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1" t="s">
        <v>53</v>
      </c>
      <c r="F2" s="52"/>
      <c r="G2" s="13">
        <v>38047</v>
      </c>
      <c r="I2" s="14"/>
      <c r="J2" s="14"/>
      <c r="K2" s="14"/>
      <c r="L2" s="14"/>
      <c r="M2" s="14"/>
    </row>
    <row r="3" spans="2:16" ht="10.5" customHeight="1">
      <c r="B3" s="14"/>
      <c r="P3" s="15" t="s">
        <v>3</v>
      </c>
    </row>
    <row r="4" spans="1:18" ht="13.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</row>
    <row r="5" spans="1:18" ht="13.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</row>
    <row r="6" spans="1:18" ht="13.5">
      <c r="A6" s="25" t="s">
        <v>11</v>
      </c>
      <c r="B6" s="26">
        <v>2</v>
      </c>
      <c r="C6" s="27">
        <v>55</v>
      </c>
      <c r="D6" s="28">
        <f aca="true" t="shared" si="0" ref="D6:D51">SUM(E6:F6)</f>
        <v>89</v>
      </c>
      <c r="E6" s="27">
        <v>45</v>
      </c>
      <c r="F6" s="27">
        <v>44</v>
      </c>
      <c r="G6" s="25" t="s">
        <v>12</v>
      </c>
      <c r="H6" s="26">
        <v>1</v>
      </c>
      <c r="I6" s="27">
        <v>0</v>
      </c>
      <c r="J6" s="29">
        <f aca="true" t="shared" si="1" ref="J6:J37">SUM(K6:L6)</f>
        <v>0</v>
      </c>
      <c r="K6" s="27">
        <v>0</v>
      </c>
      <c r="L6" s="27">
        <v>0</v>
      </c>
      <c r="M6" s="25" t="s">
        <v>13</v>
      </c>
      <c r="N6" s="26">
        <v>1</v>
      </c>
      <c r="O6" s="27">
        <v>1231</v>
      </c>
      <c r="P6" s="29">
        <f aca="true" t="shared" si="2" ref="P6:P29">SUM(Q6:R6)</f>
        <v>2464</v>
      </c>
      <c r="Q6" s="27">
        <v>1118</v>
      </c>
      <c r="R6" s="27">
        <v>1346</v>
      </c>
    </row>
    <row r="7" spans="1:18" ht="13.5">
      <c r="A7" s="30"/>
      <c r="B7" s="31" t="s">
        <v>14</v>
      </c>
      <c r="C7" s="32">
        <f>SUM(C6)</f>
        <v>55</v>
      </c>
      <c r="D7" s="33">
        <f t="shared" si="0"/>
        <v>89</v>
      </c>
      <c r="E7" s="34">
        <f>SUM(E6)</f>
        <v>45</v>
      </c>
      <c r="F7" s="32">
        <f>SUM(F6)</f>
        <v>44</v>
      </c>
      <c r="G7" s="35"/>
      <c r="H7" s="36">
        <v>2</v>
      </c>
      <c r="I7" s="37">
        <v>0</v>
      </c>
      <c r="J7" s="38">
        <f t="shared" si="1"/>
        <v>0</v>
      </c>
      <c r="K7" s="37">
        <v>0</v>
      </c>
      <c r="L7" s="37">
        <v>0</v>
      </c>
      <c r="M7" s="39"/>
      <c r="N7" s="40">
        <v>2</v>
      </c>
      <c r="O7" s="37">
        <v>3563</v>
      </c>
      <c r="P7" s="38">
        <f t="shared" si="2"/>
        <v>7236</v>
      </c>
      <c r="Q7" s="37">
        <v>3408</v>
      </c>
      <c r="R7" s="37">
        <v>3828</v>
      </c>
    </row>
    <row r="8" spans="1:18" ht="13.5">
      <c r="A8" s="25" t="s">
        <v>15</v>
      </c>
      <c r="B8" s="26">
        <v>1</v>
      </c>
      <c r="C8" s="41">
        <v>54</v>
      </c>
      <c r="D8" s="29">
        <f t="shared" si="0"/>
        <v>100</v>
      </c>
      <c r="E8" s="41">
        <v>43</v>
      </c>
      <c r="F8" s="27">
        <v>57</v>
      </c>
      <c r="G8" s="39"/>
      <c r="H8" s="40">
        <v>3</v>
      </c>
      <c r="I8" s="37">
        <v>15</v>
      </c>
      <c r="J8" s="38">
        <f t="shared" si="1"/>
        <v>30</v>
      </c>
      <c r="K8" s="37">
        <v>15</v>
      </c>
      <c r="L8" s="37">
        <v>15</v>
      </c>
      <c r="M8" s="39"/>
      <c r="N8" s="40">
        <v>3</v>
      </c>
      <c r="O8" s="37">
        <v>575</v>
      </c>
      <c r="P8" s="38">
        <f t="shared" si="2"/>
        <v>1021</v>
      </c>
      <c r="Q8" s="37">
        <v>497</v>
      </c>
      <c r="R8" s="37">
        <v>524</v>
      </c>
    </row>
    <row r="9" spans="1:18" ht="13.5">
      <c r="A9" s="39"/>
      <c r="B9" s="40">
        <v>2</v>
      </c>
      <c r="C9" s="42">
        <v>120</v>
      </c>
      <c r="D9" s="38">
        <f t="shared" si="0"/>
        <v>235</v>
      </c>
      <c r="E9" s="42">
        <v>106</v>
      </c>
      <c r="F9" s="37">
        <v>129</v>
      </c>
      <c r="G9" s="39"/>
      <c r="H9" s="40">
        <v>4</v>
      </c>
      <c r="I9" s="37">
        <v>67</v>
      </c>
      <c r="J9" s="38">
        <f t="shared" si="1"/>
        <v>153</v>
      </c>
      <c r="K9" s="37">
        <v>60</v>
      </c>
      <c r="L9" s="37">
        <v>93</v>
      </c>
      <c r="M9" s="30"/>
      <c r="N9" s="31" t="s">
        <v>14</v>
      </c>
      <c r="O9" s="34">
        <f>SUM(O6:O8)</f>
        <v>5369</v>
      </c>
      <c r="P9" s="33">
        <f t="shared" si="2"/>
        <v>10721</v>
      </c>
      <c r="Q9" s="34">
        <f>SUM(Q6:Q8)</f>
        <v>5023</v>
      </c>
      <c r="R9" s="34">
        <f>SUM(R6:R8)</f>
        <v>5698</v>
      </c>
    </row>
    <row r="10" spans="1:18" ht="13.5">
      <c r="A10" s="39"/>
      <c r="B10" s="40">
        <v>3</v>
      </c>
      <c r="C10" s="42">
        <v>124</v>
      </c>
      <c r="D10" s="38">
        <f t="shared" si="0"/>
        <v>171</v>
      </c>
      <c r="E10" s="42">
        <v>82</v>
      </c>
      <c r="F10" s="37">
        <v>89</v>
      </c>
      <c r="G10" s="30"/>
      <c r="H10" s="31" t="s">
        <v>14</v>
      </c>
      <c r="I10" s="34">
        <f>SUM(I6:I9)</f>
        <v>82</v>
      </c>
      <c r="J10" s="33">
        <f t="shared" si="1"/>
        <v>183</v>
      </c>
      <c r="K10" s="34">
        <f>SUM(K6:K9)</f>
        <v>75</v>
      </c>
      <c r="L10" s="34">
        <f>SUM(L6:L9)</f>
        <v>108</v>
      </c>
      <c r="M10" s="25" t="s">
        <v>17</v>
      </c>
      <c r="N10" s="43">
        <v>1</v>
      </c>
      <c r="O10" s="27">
        <v>1566</v>
      </c>
      <c r="P10" s="44">
        <f t="shared" si="2"/>
        <v>3139</v>
      </c>
      <c r="Q10" s="27">
        <v>1455</v>
      </c>
      <c r="R10" s="45">
        <v>1684</v>
      </c>
    </row>
    <row r="11" spans="1:18" ht="13.5">
      <c r="A11" s="30"/>
      <c r="B11" s="31" t="s">
        <v>14</v>
      </c>
      <c r="C11" s="32">
        <f>SUM(C8:C10)</f>
        <v>298</v>
      </c>
      <c r="D11" s="33">
        <f t="shared" si="0"/>
        <v>506</v>
      </c>
      <c r="E11" s="32">
        <f>SUM(E8:E10)</f>
        <v>231</v>
      </c>
      <c r="F11" s="34">
        <f>SUM(F8:F10)</f>
        <v>275</v>
      </c>
      <c r="G11" s="25" t="s">
        <v>16</v>
      </c>
      <c r="H11" s="26">
        <v>1</v>
      </c>
      <c r="I11" s="27">
        <v>116</v>
      </c>
      <c r="J11" s="29">
        <f t="shared" si="1"/>
        <v>250</v>
      </c>
      <c r="K11" s="27">
        <v>106</v>
      </c>
      <c r="L11" s="27">
        <v>144</v>
      </c>
      <c r="M11" s="39"/>
      <c r="N11" s="46">
        <v>2</v>
      </c>
      <c r="O11" s="37">
        <v>1170</v>
      </c>
      <c r="P11" s="28">
        <f t="shared" si="2"/>
        <v>2307</v>
      </c>
      <c r="Q11" s="37">
        <v>1095</v>
      </c>
      <c r="R11" s="47">
        <v>1212</v>
      </c>
    </row>
    <row r="12" spans="1:18" ht="13.5">
      <c r="A12" s="25" t="s">
        <v>18</v>
      </c>
      <c r="B12" s="26">
        <v>1</v>
      </c>
      <c r="C12" s="41">
        <v>646</v>
      </c>
      <c r="D12" s="29">
        <f t="shared" si="0"/>
        <v>1365</v>
      </c>
      <c r="E12" s="41">
        <v>641</v>
      </c>
      <c r="F12" s="27">
        <v>724</v>
      </c>
      <c r="G12" s="39"/>
      <c r="H12" s="40">
        <v>2</v>
      </c>
      <c r="I12" s="37">
        <v>6</v>
      </c>
      <c r="J12" s="38">
        <f t="shared" si="1"/>
        <v>15</v>
      </c>
      <c r="K12" s="37">
        <v>9</v>
      </c>
      <c r="L12" s="37">
        <v>6</v>
      </c>
      <c r="M12" s="39"/>
      <c r="N12" s="46">
        <v>3</v>
      </c>
      <c r="O12" s="37">
        <v>1744</v>
      </c>
      <c r="P12" s="28">
        <f t="shared" si="2"/>
        <v>3179</v>
      </c>
      <c r="Q12" s="37">
        <v>1564</v>
      </c>
      <c r="R12" s="47">
        <v>1615</v>
      </c>
    </row>
    <row r="13" spans="1:18" ht="13.5">
      <c r="A13" s="39"/>
      <c r="B13" s="40">
        <v>2</v>
      </c>
      <c r="C13" s="42">
        <v>253</v>
      </c>
      <c r="D13" s="38">
        <f t="shared" si="0"/>
        <v>437</v>
      </c>
      <c r="E13" s="42">
        <v>206</v>
      </c>
      <c r="F13" s="37">
        <v>231</v>
      </c>
      <c r="G13" s="39"/>
      <c r="H13" s="40">
        <v>3</v>
      </c>
      <c r="I13" s="37">
        <v>11</v>
      </c>
      <c r="J13" s="38">
        <f t="shared" si="1"/>
        <v>25</v>
      </c>
      <c r="K13" s="37">
        <v>12</v>
      </c>
      <c r="L13" s="37">
        <v>13</v>
      </c>
      <c r="M13" s="39"/>
      <c r="N13" s="46">
        <v>4</v>
      </c>
      <c r="O13" s="37">
        <v>1691</v>
      </c>
      <c r="P13" s="28">
        <f t="shared" si="2"/>
        <v>3256</v>
      </c>
      <c r="Q13" s="37">
        <v>1609</v>
      </c>
      <c r="R13" s="47">
        <v>1647</v>
      </c>
    </row>
    <row r="14" spans="1:18" ht="13.5">
      <c r="A14" s="39"/>
      <c r="B14" s="40">
        <v>3</v>
      </c>
      <c r="C14" s="42">
        <v>176</v>
      </c>
      <c r="D14" s="38">
        <f t="shared" si="0"/>
        <v>333</v>
      </c>
      <c r="E14" s="42">
        <v>152</v>
      </c>
      <c r="F14" s="37">
        <v>181</v>
      </c>
      <c r="G14" s="39"/>
      <c r="H14" s="40">
        <v>4</v>
      </c>
      <c r="I14" s="37">
        <v>77</v>
      </c>
      <c r="J14" s="38">
        <f t="shared" si="1"/>
        <v>146</v>
      </c>
      <c r="K14" s="37">
        <v>65</v>
      </c>
      <c r="L14" s="37">
        <v>81</v>
      </c>
      <c r="M14" s="30"/>
      <c r="N14" s="48" t="s">
        <v>14</v>
      </c>
      <c r="O14" s="34">
        <f>SUM(O10:O13)</f>
        <v>6171</v>
      </c>
      <c r="P14" s="49">
        <f t="shared" si="2"/>
        <v>11881</v>
      </c>
      <c r="Q14" s="34">
        <f>SUM(Q10:Q13)</f>
        <v>5723</v>
      </c>
      <c r="R14" s="50">
        <f>SUM(R10:R13)</f>
        <v>6158</v>
      </c>
    </row>
    <row r="15" spans="1:18" ht="13.5">
      <c r="A15" s="39"/>
      <c r="B15" s="40">
        <v>4</v>
      </c>
      <c r="C15" s="42">
        <v>125</v>
      </c>
      <c r="D15" s="38">
        <f t="shared" si="0"/>
        <v>219</v>
      </c>
      <c r="E15" s="42">
        <v>98</v>
      </c>
      <c r="F15" s="37">
        <v>121</v>
      </c>
      <c r="G15" s="30"/>
      <c r="H15" s="31" t="s">
        <v>14</v>
      </c>
      <c r="I15" s="34">
        <f>SUM(I11:I14)</f>
        <v>210</v>
      </c>
      <c r="J15" s="33">
        <f t="shared" si="1"/>
        <v>436</v>
      </c>
      <c r="K15" s="34">
        <f>SUM(K11:K14)</f>
        <v>192</v>
      </c>
      <c r="L15" s="34">
        <f>SUM(L11:L14)</f>
        <v>244</v>
      </c>
      <c r="M15" s="25" t="s">
        <v>20</v>
      </c>
      <c r="N15" s="43">
        <v>1</v>
      </c>
      <c r="O15" s="27">
        <v>727</v>
      </c>
      <c r="P15" s="44">
        <f t="shared" si="2"/>
        <v>1293</v>
      </c>
      <c r="Q15" s="27">
        <v>580</v>
      </c>
      <c r="R15" s="45">
        <v>713</v>
      </c>
    </row>
    <row r="16" spans="1:18" ht="13.5">
      <c r="A16" s="39"/>
      <c r="B16" s="40">
        <v>5</v>
      </c>
      <c r="C16" s="42">
        <v>94</v>
      </c>
      <c r="D16" s="38">
        <f t="shared" si="0"/>
        <v>175</v>
      </c>
      <c r="E16" s="42">
        <v>74</v>
      </c>
      <c r="F16" s="37">
        <v>101</v>
      </c>
      <c r="G16" s="25" t="s">
        <v>19</v>
      </c>
      <c r="H16" s="26">
        <v>1</v>
      </c>
      <c r="I16" s="27">
        <v>86</v>
      </c>
      <c r="J16" s="29">
        <f t="shared" si="1"/>
        <v>168</v>
      </c>
      <c r="K16" s="27">
        <v>76</v>
      </c>
      <c r="L16" s="27">
        <v>92</v>
      </c>
      <c r="M16" s="39"/>
      <c r="N16" s="46">
        <v>2</v>
      </c>
      <c r="O16" s="37">
        <v>1509</v>
      </c>
      <c r="P16" s="28">
        <f t="shared" si="2"/>
        <v>2592</v>
      </c>
      <c r="Q16" s="37">
        <v>1325</v>
      </c>
      <c r="R16" s="47">
        <v>1267</v>
      </c>
    </row>
    <row r="17" spans="1:18" ht="13.5">
      <c r="A17" s="39"/>
      <c r="B17" s="40">
        <v>6</v>
      </c>
      <c r="C17" s="42">
        <v>113</v>
      </c>
      <c r="D17" s="38">
        <f t="shared" si="0"/>
        <v>208</v>
      </c>
      <c r="E17" s="42">
        <v>83</v>
      </c>
      <c r="F17" s="37">
        <v>125</v>
      </c>
      <c r="G17" s="39"/>
      <c r="H17" s="40">
        <v>2</v>
      </c>
      <c r="I17" s="37">
        <v>6</v>
      </c>
      <c r="J17" s="38">
        <f t="shared" si="1"/>
        <v>9</v>
      </c>
      <c r="K17" s="37">
        <v>2</v>
      </c>
      <c r="L17" s="37">
        <v>7</v>
      </c>
      <c r="M17" s="39"/>
      <c r="N17" s="46">
        <v>3</v>
      </c>
      <c r="O17" s="37">
        <v>1309</v>
      </c>
      <c r="P17" s="28">
        <f t="shared" si="2"/>
        <v>2584</v>
      </c>
      <c r="Q17" s="37">
        <v>1243</v>
      </c>
      <c r="R17" s="47">
        <v>1341</v>
      </c>
    </row>
    <row r="18" spans="1:18" ht="13.5">
      <c r="A18" s="39"/>
      <c r="B18" s="40">
        <v>7</v>
      </c>
      <c r="C18" s="42">
        <v>254</v>
      </c>
      <c r="D18" s="38">
        <f t="shared" si="0"/>
        <v>435</v>
      </c>
      <c r="E18" s="42">
        <v>173</v>
      </c>
      <c r="F18" s="37">
        <v>262</v>
      </c>
      <c r="G18" s="39"/>
      <c r="H18" s="40">
        <v>3</v>
      </c>
      <c r="I18" s="37">
        <v>36</v>
      </c>
      <c r="J18" s="38">
        <f t="shared" si="1"/>
        <v>76</v>
      </c>
      <c r="K18" s="37">
        <v>32</v>
      </c>
      <c r="L18" s="37">
        <v>44</v>
      </c>
      <c r="M18" s="39"/>
      <c r="N18" s="46">
        <v>4</v>
      </c>
      <c r="O18" s="37">
        <v>616</v>
      </c>
      <c r="P18" s="28">
        <f t="shared" si="2"/>
        <v>1205</v>
      </c>
      <c r="Q18" s="37">
        <v>591</v>
      </c>
      <c r="R18" s="47">
        <v>614</v>
      </c>
    </row>
    <row r="19" spans="1:18" ht="13.5">
      <c r="A19" s="39"/>
      <c r="B19" s="40">
        <v>8</v>
      </c>
      <c r="C19" s="42">
        <v>314</v>
      </c>
      <c r="D19" s="38">
        <f t="shared" si="0"/>
        <v>478</v>
      </c>
      <c r="E19" s="42">
        <v>236</v>
      </c>
      <c r="F19" s="37">
        <v>242</v>
      </c>
      <c r="G19" s="39"/>
      <c r="H19" s="40">
        <v>4</v>
      </c>
      <c r="I19" s="37">
        <v>154</v>
      </c>
      <c r="J19" s="38">
        <f t="shared" si="1"/>
        <v>287</v>
      </c>
      <c r="K19" s="37">
        <v>118</v>
      </c>
      <c r="L19" s="37">
        <v>169</v>
      </c>
      <c r="M19" s="39"/>
      <c r="N19" s="46">
        <v>5</v>
      </c>
      <c r="O19" s="37">
        <v>1504</v>
      </c>
      <c r="P19" s="28">
        <f t="shared" si="2"/>
        <v>2558</v>
      </c>
      <c r="Q19" s="37">
        <v>1340</v>
      </c>
      <c r="R19" s="47">
        <v>1218</v>
      </c>
    </row>
    <row r="20" spans="1:18" ht="13.5">
      <c r="A20" s="30"/>
      <c r="B20" s="31" t="s">
        <v>14</v>
      </c>
      <c r="C20" s="32">
        <f>SUM(C12:C19)</f>
        <v>1975</v>
      </c>
      <c r="D20" s="33">
        <f t="shared" si="0"/>
        <v>3650</v>
      </c>
      <c r="E20" s="32">
        <f>SUM(E12:E19)</f>
        <v>1663</v>
      </c>
      <c r="F20" s="34">
        <f>SUM(F12:F19)</f>
        <v>1987</v>
      </c>
      <c r="G20" s="30"/>
      <c r="H20" s="31" t="s">
        <v>14</v>
      </c>
      <c r="I20" s="34">
        <f>SUM(I16:I19)</f>
        <v>282</v>
      </c>
      <c r="J20" s="33">
        <f t="shared" si="1"/>
        <v>540</v>
      </c>
      <c r="K20" s="34">
        <f>SUM(K16:K19)</f>
        <v>228</v>
      </c>
      <c r="L20" s="34">
        <f>SUM(L16:L19)</f>
        <v>312</v>
      </c>
      <c r="M20" s="39"/>
      <c r="N20" s="46">
        <v>6</v>
      </c>
      <c r="O20" s="37">
        <v>411</v>
      </c>
      <c r="P20" s="28">
        <f t="shared" si="2"/>
        <v>880</v>
      </c>
      <c r="Q20" s="37">
        <v>418</v>
      </c>
      <c r="R20" s="47">
        <v>462</v>
      </c>
    </row>
    <row r="21" spans="1:18" ht="13.5">
      <c r="A21" s="25" t="s">
        <v>21</v>
      </c>
      <c r="B21" s="26">
        <v>1</v>
      </c>
      <c r="C21" s="41">
        <v>588</v>
      </c>
      <c r="D21" s="29">
        <f t="shared" si="0"/>
        <v>990</v>
      </c>
      <c r="E21" s="41">
        <v>447</v>
      </c>
      <c r="F21" s="27">
        <v>543</v>
      </c>
      <c r="G21" s="25" t="s">
        <v>22</v>
      </c>
      <c r="H21" s="26"/>
      <c r="I21" s="27">
        <v>255</v>
      </c>
      <c r="J21" s="29">
        <f t="shared" si="1"/>
        <v>437</v>
      </c>
      <c r="K21" s="27">
        <v>235</v>
      </c>
      <c r="L21" s="27">
        <v>202</v>
      </c>
      <c r="M21" s="30"/>
      <c r="N21" s="48" t="s">
        <v>14</v>
      </c>
      <c r="O21" s="34">
        <f>SUM(O15:O20)</f>
        <v>6076</v>
      </c>
      <c r="P21" s="49">
        <f t="shared" si="2"/>
        <v>11112</v>
      </c>
      <c r="Q21" s="34">
        <f>SUM(Q15:Q20)</f>
        <v>5497</v>
      </c>
      <c r="R21" s="50">
        <f>SUM(R15:R20)</f>
        <v>5615</v>
      </c>
    </row>
    <row r="22" spans="1:18" ht="13.5">
      <c r="A22" s="39"/>
      <c r="B22" s="40">
        <v>2</v>
      </c>
      <c r="C22" s="42">
        <v>233</v>
      </c>
      <c r="D22" s="38">
        <f t="shared" si="0"/>
        <v>435</v>
      </c>
      <c r="E22" s="42">
        <v>195</v>
      </c>
      <c r="F22" s="37">
        <v>240</v>
      </c>
      <c r="G22" s="30"/>
      <c r="H22" s="31" t="s">
        <v>14</v>
      </c>
      <c r="I22" s="34">
        <f>SUM(I21)</f>
        <v>255</v>
      </c>
      <c r="J22" s="33">
        <f t="shared" si="1"/>
        <v>437</v>
      </c>
      <c r="K22" s="34">
        <f>SUM(K21)</f>
        <v>235</v>
      </c>
      <c r="L22" s="34">
        <f>SUM(L21)</f>
        <v>202</v>
      </c>
      <c r="M22" s="25" t="s">
        <v>23</v>
      </c>
      <c r="N22" s="43"/>
      <c r="O22" s="27">
        <v>660</v>
      </c>
      <c r="P22" s="44">
        <f t="shared" si="2"/>
        <v>1462</v>
      </c>
      <c r="Q22" s="27">
        <v>825</v>
      </c>
      <c r="R22" s="45">
        <v>637</v>
      </c>
    </row>
    <row r="23" spans="1:18" ht="13.5">
      <c r="A23" s="30"/>
      <c r="B23" s="31" t="s">
        <v>14</v>
      </c>
      <c r="C23" s="32">
        <f>SUM(C21:C22)</f>
        <v>821</v>
      </c>
      <c r="D23" s="33">
        <f t="shared" si="0"/>
        <v>1425</v>
      </c>
      <c r="E23" s="32">
        <f>SUM(E21:E22)</f>
        <v>642</v>
      </c>
      <c r="F23" s="34">
        <f>SUM(F21:F22)</f>
        <v>783</v>
      </c>
      <c r="G23" s="25" t="s">
        <v>25</v>
      </c>
      <c r="H23" s="26"/>
      <c r="I23" s="27">
        <v>279</v>
      </c>
      <c r="J23" s="29">
        <f t="shared" si="1"/>
        <v>558</v>
      </c>
      <c r="K23" s="27">
        <v>272</v>
      </c>
      <c r="L23" s="27">
        <v>286</v>
      </c>
      <c r="M23" s="30"/>
      <c r="N23" s="48" t="s">
        <v>14</v>
      </c>
      <c r="O23" s="34">
        <f>SUM(O22)</f>
        <v>660</v>
      </c>
      <c r="P23" s="49">
        <f t="shared" si="2"/>
        <v>1462</v>
      </c>
      <c r="Q23" s="34">
        <f>SUM(Q22)</f>
        <v>825</v>
      </c>
      <c r="R23" s="50">
        <f>SUM(R22)</f>
        <v>637</v>
      </c>
    </row>
    <row r="24" spans="1:18" ht="13.5">
      <c r="A24" s="25" t="s">
        <v>24</v>
      </c>
      <c r="B24" s="26">
        <v>1</v>
      </c>
      <c r="C24" s="41">
        <v>369</v>
      </c>
      <c r="D24" s="29">
        <f t="shared" si="0"/>
        <v>682</v>
      </c>
      <c r="E24" s="41">
        <v>323</v>
      </c>
      <c r="F24" s="27">
        <v>359</v>
      </c>
      <c r="G24" s="30"/>
      <c r="H24" s="31" t="s">
        <v>14</v>
      </c>
      <c r="I24" s="34">
        <f>SUM(I23)</f>
        <v>279</v>
      </c>
      <c r="J24" s="33">
        <f t="shared" si="1"/>
        <v>558</v>
      </c>
      <c r="K24" s="34">
        <f>SUM(K23)</f>
        <v>272</v>
      </c>
      <c r="L24" s="34">
        <f>SUM(L23)</f>
        <v>286</v>
      </c>
      <c r="M24" s="25" t="s">
        <v>26</v>
      </c>
      <c r="N24" s="43">
        <v>1</v>
      </c>
      <c r="O24" s="27">
        <v>1827</v>
      </c>
      <c r="P24" s="44">
        <f t="shared" si="2"/>
        <v>3974</v>
      </c>
      <c r="Q24" s="27">
        <v>1897</v>
      </c>
      <c r="R24" s="45">
        <v>2077</v>
      </c>
    </row>
    <row r="25" spans="1:18" ht="13.5">
      <c r="A25" s="39"/>
      <c r="B25" s="40">
        <v>2</v>
      </c>
      <c r="C25" s="42">
        <v>297</v>
      </c>
      <c r="D25" s="38">
        <f t="shared" si="0"/>
        <v>461</v>
      </c>
      <c r="E25" s="42">
        <v>217</v>
      </c>
      <c r="F25" s="37">
        <v>244</v>
      </c>
      <c r="G25" s="25" t="s">
        <v>28</v>
      </c>
      <c r="H25" s="26"/>
      <c r="I25" s="27">
        <v>395</v>
      </c>
      <c r="J25" s="29">
        <f t="shared" si="1"/>
        <v>645</v>
      </c>
      <c r="K25" s="27">
        <v>301</v>
      </c>
      <c r="L25" s="27">
        <v>344</v>
      </c>
      <c r="M25" s="39"/>
      <c r="N25" s="46">
        <v>2</v>
      </c>
      <c r="O25" s="37">
        <v>231</v>
      </c>
      <c r="P25" s="28">
        <f t="shared" si="2"/>
        <v>489</v>
      </c>
      <c r="Q25" s="37">
        <v>226</v>
      </c>
      <c r="R25" s="47">
        <v>263</v>
      </c>
    </row>
    <row r="26" spans="1:18" ht="13.5">
      <c r="A26" s="39"/>
      <c r="B26" s="40">
        <v>3</v>
      </c>
      <c r="C26" s="42">
        <v>292</v>
      </c>
      <c r="D26" s="38">
        <f t="shared" si="0"/>
        <v>531</v>
      </c>
      <c r="E26" s="42">
        <v>258</v>
      </c>
      <c r="F26" s="37">
        <v>273</v>
      </c>
      <c r="G26" s="30"/>
      <c r="H26" s="31" t="s">
        <v>14</v>
      </c>
      <c r="I26" s="34">
        <f>SUM(I25)</f>
        <v>395</v>
      </c>
      <c r="J26" s="33">
        <f t="shared" si="1"/>
        <v>645</v>
      </c>
      <c r="K26" s="34">
        <f>SUM(K25)</f>
        <v>301</v>
      </c>
      <c r="L26" s="34">
        <f>SUM(L25)</f>
        <v>344</v>
      </c>
      <c r="M26" s="39"/>
      <c r="N26" s="46">
        <v>3</v>
      </c>
      <c r="O26" s="37">
        <v>399</v>
      </c>
      <c r="P26" s="28">
        <f t="shared" si="2"/>
        <v>814</v>
      </c>
      <c r="Q26" s="37">
        <v>389</v>
      </c>
      <c r="R26" s="47">
        <v>425</v>
      </c>
    </row>
    <row r="27" spans="1:18" ht="13.5">
      <c r="A27" s="30"/>
      <c r="B27" s="31" t="s">
        <v>14</v>
      </c>
      <c r="C27" s="32">
        <f>SUM(C24:C26)</f>
        <v>958</v>
      </c>
      <c r="D27" s="33">
        <f t="shared" si="0"/>
        <v>1674</v>
      </c>
      <c r="E27" s="32">
        <f>SUM(E24:E26)</f>
        <v>798</v>
      </c>
      <c r="F27" s="34">
        <f>SUM(F24:F26)</f>
        <v>876</v>
      </c>
      <c r="G27" s="25" t="s">
        <v>47</v>
      </c>
      <c r="H27" s="26">
        <v>1</v>
      </c>
      <c r="I27" s="27">
        <v>207</v>
      </c>
      <c r="J27" s="29">
        <f t="shared" si="1"/>
        <v>357</v>
      </c>
      <c r="K27" s="27">
        <v>155</v>
      </c>
      <c r="L27" s="27">
        <v>202</v>
      </c>
      <c r="M27" s="39"/>
      <c r="N27" s="46">
        <v>4</v>
      </c>
      <c r="O27" s="37">
        <v>109</v>
      </c>
      <c r="P27" s="28">
        <f t="shared" si="2"/>
        <v>178</v>
      </c>
      <c r="Q27" s="37">
        <v>95</v>
      </c>
      <c r="R27" s="47">
        <v>83</v>
      </c>
    </row>
    <row r="28" spans="1:18" ht="13.5">
      <c r="A28" s="25" t="s">
        <v>27</v>
      </c>
      <c r="B28" s="26">
        <v>1</v>
      </c>
      <c r="C28" s="41">
        <v>435</v>
      </c>
      <c r="D28" s="29">
        <f t="shared" si="0"/>
        <v>823</v>
      </c>
      <c r="E28" s="41">
        <v>383</v>
      </c>
      <c r="F28" s="27">
        <v>440</v>
      </c>
      <c r="G28" s="39"/>
      <c r="H28" s="40">
        <v>2</v>
      </c>
      <c r="I28" s="37">
        <v>338</v>
      </c>
      <c r="J28" s="38">
        <f t="shared" si="1"/>
        <v>560</v>
      </c>
      <c r="K28" s="37">
        <v>249</v>
      </c>
      <c r="L28" s="37">
        <v>311</v>
      </c>
      <c r="M28" s="39"/>
      <c r="N28" s="46">
        <v>5</v>
      </c>
      <c r="O28" s="37">
        <v>2</v>
      </c>
      <c r="P28" s="28">
        <f t="shared" si="2"/>
        <v>2</v>
      </c>
      <c r="Q28" s="37">
        <v>2</v>
      </c>
      <c r="R28" s="47">
        <v>0</v>
      </c>
    </row>
    <row r="29" spans="1:18" ht="13.5">
      <c r="A29" s="39"/>
      <c r="B29" s="40">
        <v>2</v>
      </c>
      <c r="C29" s="42">
        <v>377</v>
      </c>
      <c r="D29" s="38">
        <f t="shared" si="0"/>
        <v>714</v>
      </c>
      <c r="E29" s="42">
        <v>351</v>
      </c>
      <c r="F29" s="37">
        <v>363</v>
      </c>
      <c r="G29" s="30"/>
      <c r="H29" s="31" t="s">
        <v>14</v>
      </c>
      <c r="I29" s="34">
        <f>SUM(I27:I28)</f>
        <v>545</v>
      </c>
      <c r="J29" s="33">
        <f t="shared" si="1"/>
        <v>917</v>
      </c>
      <c r="K29" s="34">
        <f>SUM(K27:K28)</f>
        <v>404</v>
      </c>
      <c r="L29" s="34">
        <f>SUM(L27:L28)</f>
        <v>513</v>
      </c>
      <c r="M29" s="30"/>
      <c r="N29" s="48" t="s">
        <v>14</v>
      </c>
      <c r="O29" s="34">
        <f>SUM(O24:O28)</f>
        <v>2568</v>
      </c>
      <c r="P29" s="49">
        <f t="shared" si="2"/>
        <v>5457</v>
      </c>
      <c r="Q29" s="34">
        <f>SUM(Q24:Q28)</f>
        <v>2609</v>
      </c>
      <c r="R29" s="50">
        <f>SUM(R24:R28)</f>
        <v>2848</v>
      </c>
    </row>
    <row r="30" spans="1:12" ht="13.5">
      <c r="A30" s="39"/>
      <c r="B30" s="40">
        <v>3</v>
      </c>
      <c r="C30" s="42">
        <v>520</v>
      </c>
      <c r="D30" s="38">
        <f t="shared" si="0"/>
        <v>934</v>
      </c>
      <c r="E30" s="42">
        <v>440</v>
      </c>
      <c r="F30" s="37">
        <v>494</v>
      </c>
      <c r="G30" s="25" t="s">
        <v>31</v>
      </c>
      <c r="H30" s="26"/>
      <c r="I30" s="27">
        <v>236</v>
      </c>
      <c r="J30" s="29">
        <f t="shared" si="1"/>
        <v>420</v>
      </c>
      <c r="K30" s="27">
        <v>191</v>
      </c>
      <c r="L30" s="27">
        <v>229</v>
      </c>
    </row>
    <row r="31" spans="1:18" ht="13.5">
      <c r="A31" s="30"/>
      <c r="B31" s="31" t="s">
        <v>14</v>
      </c>
      <c r="C31" s="32">
        <f>SUM(C28:C30)</f>
        <v>1332</v>
      </c>
      <c r="D31" s="33">
        <f t="shared" si="0"/>
        <v>2471</v>
      </c>
      <c r="E31" s="32">
        <f>SUM(E28:E30)</f>
        <v>1174</v>
      </c>
      <c r="F31" s="34">
        <f>SUM(F28:F30)</f>
        <v>1297</v>
      </c>
      <c r="G31" s="30"/>
      <c r="H31" s="31" t="s">
        <v>14</v>
      </c>
      <c r="I31" s="34">
        <f>SUM(I30)</f>
        <v>236</v>
      </c>
      <c r="J31" s="33">
        <f t="shared" si="1"/>
        <v>420</v>
      </c>
      <c r="K31" s="34">
        <f>SUM(K30)</f>
        <v>191</v>
      </c>
      <c r="L31" s="34">
        <f>SUM(L30)</f>
        <v>229</v>
      </c>
      <c r="M31" s="2" t="s">
        <v>51</v>
      </c>
      <c r="N31" s="3"/>
      <c r="O31" s="4">
        <f>O9+O14+O21+O23+O29</f>
        <v>20844</v>
      </c>
      <c r="P31" s="4">
        <f>P9+P14+P21+P23+P29</f>
        <v>40633</v>
      </c>
      <c r="Q31" s="4">
        <f>Q9+Q14+Q21+Q23+Q29</f>
        <v>19677</v>
      </c>
      <c r="R31" s="4">
        <f>R9+R14+R21+R23+R29</f>
        <v>20956</v>
      </c>
    </row>
    <row r="32" spans="1:18" ht="13.5">
      <c r="A32" s="25" t="s">
        <v>29</v>
      </c>
      <c r="B32" s="26"/>
      <c r="C32" s="41">
        <v>1252</v>
      </c>
      <c r="D32" s="29">
        <f t="shared" si="0"/>
        <v>2125</v>
      </c>
      <c r="E32" s="41">
        <v>917</v>
      </c>
      <c r="F32" s="27">
        <v>1208</v>
      </c>
      <c r="G32" s="25" t="s">
        <v>33</v>
      </c>
      <c r="H32" s="26">
        <v>1</v>
      </c>
      <c r="I32" s="27">
        <v>474</v>
      </c>
      <c r="J32" s="29">
        <f t="shared" si="1"/>
        <v>908</v>
      </c>
      <c r="K32" s="27">
        <v>398</v>
      </c>
      <c r="L32" s="27">
        <v>510</v>
      </c>
      <c r="M32"/>
      <c r="N32"/>
      <c r="O32"/>
      <c r="P32"/>
      <c r="Q32"/>
      <c r="R32"/>
    </row>
    <row r="33" spans="1:18" ht="13.5">
      <c r="A33" s="30"/>
      <c r="B33" s="31" t="s">
        <v>14</v>
      </c>
      <c r="C33" s="32">
        <f>SUM(C32)</f>
        <v>1252</v>
      </c>
      <c r="D33" s="33">
        <f t="shared" si="0"/>
        <v>2125</v>
      </c>
      <c r="E33" s="32">
        <f>SUM(E32)</f>
        <v>917</v>
      </c>
      <c r="F33" s="34">
        <f>SUM(F32)</f>
        <v>1208</v>
      </c>
      <c r="G33" s="39"/>
      <c r="H33" s="40">
        <v>2</v>
      </c>
      <c r="I33" s="37">
        <v>993</v>
      </c>
      <c r="J33" s="38">
        <f t="shared" si="1"/>
        <v>2051</v>
      </c>
      <c r="K33" s="37">
        <v>909</v>
      </c>
      <c r="L33" s="37">
        <v>1142</v>
      </c>
      <c r="M33" s="1"/>
      <c r="N33" s="1"/>
      <c r="O33" s="1"/>
      <c r="P33" s="1"/>
      <c r="Q33" s="1"/>
      <c r="R33" s="1"/>
    </row>
    <row r="34" spans="1:18" ht="13.5">
      <c r="A34" s="25" t="s">
        <v>30</v>
      </c>
      <c r="B34" s="26">
        <v>1</v>
      </c>
      <c r="C34" s="41">
        <v>174</v>
      </c>
      <c r="D34" s="29">
        <f t="shared" si="0"/>
        <v>255</v>
      </c>
      <c r="E34" s="41">
        <v>113</v>
      </c>
      <c r="F34" s="27">
        <v>142</v>
      </c>
      <c r="G34" s="39"/>
      <c r="H34" s="40">
        <v>3</v>
      </c>
      <c r="I34" s="37">
        <v>303</v>
      </c>
      <c r="J34" s="38">
        <f t="shared" si="1"/>
        <v>533</v>
      </c>
      <c r="K34" s="37">
        <v>231</v>
      </c>
      <c r="L34" s="37">
        <v>302</v>
      </c>
      <c r="M34" s="5" t="s">
        <v>52</v>
      </c>
      <c r="N34" s="6"/>
      <c r="O34" s="7">
        <f>C53+I73+O31</f>
        <v>48291</v>
      </c>
      <c r="P34" s="7">
        <f>D53+J73+P31</f>
        <v>89650</v>
      </c>
      <c r="Q34" s="7">
        <f>E53+K73+Q31</f>
        <v>42218</v>
      </c>
      <c r="R34" s="7">
        <f>F53+L73+R31</f>
        <v>47432</v>
      </c>
    </row>
    <row r="35" spans="1:12" ht="13.5">
      <c r="A35" s="39"/>
      <c r="B35" s="40">
        <v>2</v>
      </c>
      <c r="C35" s="42">
        <v>399</v>
      </c>
      <c r="D35" s="38">
        <f t="shared" si="0"/>
        <v>668</v>
      </c>
      <c r="E35" s="42">
        <v>332</v>
      </c>
      <c r="F35" s="37">
        <v>336</v>
      </c>
      <c r="G35" s="30"/>
      <c r="H35" s="31" t="s">
        <v>14</v>
      </c>
      <c r="I35" s="34">
        <f>SUM(I32:I34)</f>
        <v>1770</v>
      </c>
      <c r="J35" s="33">
        <f t="shared" si="1"/>
        <v>3492</v>
      </c>
      <c r="K35" s="34">
        <f>SUM(K32:K34)</f>
        <v>1538</v>
      </c>
      <c r="L35" s="34">
        <f>SUM(L32:L34)</f>
        <v>1954</v>
      </c>
    </row>
    <row r="36" spans="1:12" ht="13.5">
      <c r="A36" s="39"/>
      <c r="B36" s="40">
        <v>3</v>
      </c>
      <c r="C36" s="42">
        <v>254</v>
      </c>
      <c r="D36" s="38">
        <f t="shared" si="0"/>
        <v>420</v>
      </c>
      <c r="E36" s="42">
        <v>191</v>
      </c>
      <c r="F36" s="37">
        <v>229</v>
      </c>
      <c r="G36" s="25" t="s">
        <v>35</v>
      </c>
      <c r="H36" s="26"/>
      <c r="I36" s="27">
        <v>288</v>
      </c>
      <c r="J36" s="29">
        <f t="shared" si="1"/>
        <v>423</v>
      </c>
      <c r="K36" s="27">
        <v>207</v>
      </c>
      <c r="L36" s="27">
        <v>216</v>
      </c>
    </row>
    <row r="37" spans="1:12" ht="13.5">
      <c r="A37" s="39"/>
      <c r="B37" s="40">
        <v>4</v>
      </c>
      <c r="C37" s="42">
        <v>412</v>
      </c>
      <c r="D37" s="38">
        <f t="shared" si="0"/>
        <v>659</v>
      </c>
      <c r="E37" s="42">
        <v>339</v>
      </c>
      <c r="F37" s="37">
        <v>320</v>
      </c>
      <c r="G37" s="30"/>
      <c r="H37" s="31" t="s">
        <v>14</v>
      </c>
      <c r="I37" s="34">
        <f>SUM(I36)</f>
        <v>288</v>
      </c>
      <c r="J37" s="33">
        <f t="shared" si="1"/>
        <v>423</v>
      </c>
      <c r="K37" s="34">
        <f>SUM(K36)</f>
        <v>207</v>
      </c>
      <c r="L37" s="34">
        <f>SUM(L36)</f>
        <v>216</v>
      </c>
    </row>
    <row r="38" spans="1:12" ht="13.5">
      <c r="A38" s="39"/>
      <c r="B38" s="40">
        <v>5</v>
      </c>
      <c r="C38" s="42">
        <v>328</v>
      </c>
      <c r="D38" s="38">
        <f t="shared" si="0"/>
        <v>412</v>
      </c>
      <c r="E38" s="42">
        <v>101</v>
      </c>
      <c r="F38" s="37">
        <v>311</v>
      </c>
      <c r="G38" s="25" t="s">
        <v>37</v>
      </c>
      <c r="H38" s="26">
        <v>1</v>
      </c>
      <c r="I38" s="27">
        <v>983</v>
      </c>
      <c r="J38" s="29">
        <f aca="true" t="shared" si="3" ref="J38:J69">SUM(K38:L38)</f>
        <v>1801</v>
      </c>
      <c r="K38" s="27">
        <v>831</v>
      </c>
      <c r="L38" s="27">
        <v>970</v>
      </c>
    </row>
    <row r="39" spans="1:12" ht="13.5">
      <c r="A39" s="39"/>
      <c r="B39" s="40">
        <v>6</v>
      </c>
      <c r="C39" s="42">
        <v>661</v>
      </c>
      <c r="D39" s="38">
        <f t="shared" si="0"/>
        <v>1316</v>
      </c>
      <c r="E39" s="42">
        <v>582</v>
      </c>
      <c r="F39" s="37">
        <v>734</v>
      </c>
      <c r="G39" s="39"/>
      <c r="H39" s="40">
        <v>2</v>
      </c>
      <c r="I39" s="37">
        <v>475</v>
      </c>
      <c r="J39" s="38">
        <f t="shared" si="3"/>
        <v>831</v>
      </c>
      <c r="K39" s="37">
        <v>382</v>
      </c>
      <c r="L39" s="37">
        <v>449</v>
      </c>
    </row>
    <row r="40" spans="1:12" ht="13.5">
      <c r="A40" s="39"/>
      <c r="B40" s="40">
        <v>7</v>
      </c>
      <c r="C40" s="42">
        <v>1020</v>
      </c>
      <c r="D40" s="38">
        <f t="shared" si="0"/>
        <v>1872</v>
      </c>
      <c r="E40" s="42">
        <v>848</v>
      </c>
      <c r="F40" s="37">
        <v>1024</v>
      </c>
      <c r="G40" s="30"/>
      <c r="H40" s="31" t="s">
        <v>14</v>
      </c>
      <c r="I40" s="34">
        <f>SUM(I38:I39)</f>
        <v>1458</v>
      </c>
      <c r="J40" s="33">
        <f t="shared" si="3"/>
        <v>2632</v>
      </c>
      <c r="K40" s="34">
        <f>SUM(K38:K39)</f>
        <v>1213</v>
      </c>
      <c r="L40" s="34">
        <f>SUM(L38:L39)</f>
        <v>1419</v>
      </c>
    </row>
    <row r="41" spans="1:12" ht="13.5">
      <c r="A41" s="30"/>
      <c r="B41" s="31" t="s">
        <v>14</v>
      </c>
      <c r="C41" s="32">
        <f>SUM(C34:C40)</f>
        <v>3248</v>
      </c>
      <c r="D41" s="33">
        <f t="shared" si="0"/>
        <v>5602</v>
      </c>
      <c r="E41" s="32">
        <f>SUM(E34:E40)</f>
        <v>2506</v>
      </c>
      <c r="F41" s="34">
        <f>SUM(F34:F40)</f>
        <v>3096</v>
      </c>
      <c r="G41" s="25" t="s">
        <v>38</v>
      </c>
      <c r="H41" s="26"/>
      <c r="I41" s="27">
        <v>1301</v>
      </c>
      <c r="J41" s="29">
        <f t="shared" si="3"/>
        <v>2253</v>
      </c>
      <c r="K41" s="27">
        <v>1064</v>
      </c>
      <c r="L41" s="27">
        <v>1189</v>
      </c>
    </row>
    <row r="42" spans="1:12" ht="13.5">
      <c r="A42" s="25" t="s">
        <v>32</v>
      </c>
      <c r="B42" s="26"/>
      <c r="C42" s="41">
        <v>2</v>
      </c>
      <c r="D42" s="29">
        <f t="shared" si="0"/>
        <v>4</v>
      </c>
      <c r="E42" s="41">
        <v>2</v>
      </c>
      <c r="F42" s="27">
        <v>2</v>
      </c>
      <c r="G42" s="30"/>
      <c r="H42" s="31" t="s">
        <v>14</v>
      </c>
      <c r="I42" s="34">
        <f>SUM(I41)</f>
        <v>1301</v>
      </c>
      <c r="J42" s="33">
        <f t="shared" si="3"/>
        <v>2253</v>
      </c>
      <c r="K42" s="34">
        <f>SUM(K41)</f>
        <v>1064</v>
      </c>
      <c r="L42" s="34">
        <f>SUM(L41)</f>
        <v>1189</v>
      </c>
    </row>
    <row r="43" spans="1:12" ht="13.5">
      <c r="A43" s="30"/>
      <c r="B43" s="31" t="s">
        <v>14</v>
      </c>
      <c r="C43" s="32">
        <f>SUM(C42)</f>
        <v>2</v>
      </c>
      <c r="D43" s="33">
        <f t="shared" si="0"/>
        <v>4</v>
      </c>
      <c r="E43" s="32">
        <f>SUM(E42)</f>
        <v>2</v>
      </c>
      <c r="F43" s="34">
        <f>SUM(F42)</f>
        <v>2</v>
      </c>
      <c r="G43" s="25" t="s">
        <v>39</v>
      </c>
      <c r="H43" s="26">
        <v>1</v>
      </c>
      <c r="I43" s="27">
        <v>129</v>
      </c>
      <c r="J43" s="29">
        <f t="shared" si="3"/>
        <v>210</v>
      </c>
      <c r="K43" s="27">
        <v>109</v>
      </c>
      <c r="L43" s="27">
        <v>101</v>
      </c>
    </row>
    <row r="44" spans="1:12" ht="13.5">
      <c r="A44" s="25" t="s">
        <v>34</v>
      </c>
      <c r="B44" s="26">
        <v>1</v>
      </c>
      <c r="C44" s="41">
        <v>44</v>
      </c>
      <c r="D44" s="29">
        <f t="shared" si="0"/>
        <v>75</v>
      </c>
      <c r="E44" s="41">
        <v>37</v>
      </c>
      <c r="F44" s="27">
        <v>38</v>
      </c>
      <c r="G44" s="39"/>
      <c r="H44" s="40">
        <v>2</v>
      </c>
      <c r="I44" s="37">
        <v>111</v>
      </c>
      <c r="J44" s="38">
        <f t="shared" si="3"/>
        <v>210</v>
      </c>
      <c r="K44" s="37">
        <v>92</v>
      </c>
      <c r="L44" s="37">
        <v>118</v>
      </c>
    </row>
    <row r="45" spans="1:12" ht="13.5">
      <c r="A45" s="39"/>
      <c r="B45" s="40">
        <v>2</v>
      </c>
      <c r="C45" s="42">
        <v>295</v>
      </c>
      <c r="D45" s="38">
        <f t="shared" si="0"/>
        <v>547</v>
      </c>
      <c r="E45" s="42">
        <v>258</v>
      </c>
      <c r="F45" s="37">
        <v>289</v>
      </c>
      <c r="G45" s="30"/>
      <c r="H45" s="31" t="s">
        <v>14</v>
      </c>
      <c r="I45" s="34">
        <f>SUM(I43:I44)</f>
        <v>240</v>
      </c>
      <c r="J45" s="33">
        <f t="shared" si="3"/>
        <v>420</v>
      </c>
      <c r="K45" s="34">
        <f>SUM(K43:K44)</f>
        <v>201</v>
      </c>
      <c r="L45" s="34">
        <f>SUM(L43:L44)</f>
        <v>219</v>
      </c>
    </row>
    <row r="46" spans="1:12" ht="13.5">
      <c r="A46" s="39"/>
      <c r="B46" s="40">
        <v>3</v>
      </c>
      <c r="C46" s="42">
        <v>458</v>
      </c>
      <c r="D46" s="38">
        <f t="shared" si="0"/>
        <v>839</v>
      </c>
      <c r="E46" s="42">
        <v>384</v>
      </c>
      <c r="F46" s="37">
        <v>455</v>
      </c>
      <c r="G46" s="25" t="s">
        <v>40</v>
      </c>
      <c r="H46" s="26"/>
      <c r="I46" s="27">
        <v>113</v>
      </c>
      <c r="J46" s="29">
        <f t="shared" si="3"/>
        <v>237</v>
      </c>
      <c r="K46" s="27">
        <v>110</v>
      </c>
      <c r="L46" s="27">
        <v>127</v>
      </c>
    </row>
    <row r="47" spans="1:12" ht="13.5">
      <c r="A47" s="39"/>
      <c r="B47" s="40">
        <v>4</v>
      </c>
      <c r="C47" s="42">
        <v>277</v>
      </c>
      <c r="D47" s="38">
        <f t="shared" si="0"/>
        <v>537</v>
      </c>
      <c r="E47" s="42">
        <v>264</v>
      </c>
      <c r="F47" s="37">
        <v>273</v>
      </c>
      <c r="G47" s="30"/>
      <c r="H47" s="31" t="s">
        <v>14</v>
      </c>
      <c r="I47" s="34">
        <f>SUM(I46)</f>
        <v>113</v>
      </c>
      <c r="J47" s="33">
        <f t="shared" si="3"/>
        <v>237</v>
      </c>
      <c r="K47" s="34">
        <f>SUM(K46)</f>
        <v>110</v>
      </c>
      <c r="L47" s="34">
        <f>SUM(L46)</f>
        <v>127</v>
      </c>
    </row>
    <row r="48" spans="1:12" ht="13.5">
      <c r="A48" s="30"/>
      <c r="B48" s="31" t="s">
        <v>14</v>
      </c>
      <c r="C48" s="32">
        <f>SUM(C44:C47)</f>
        <v>1074</v>
      </c>
      <c r="D48" s="33">
        <f t="shared" si="0"/>
        <v>1998</v>
      </c>
      <c r="E48" s="32">
        <f>SUM(E44:E47)</f>
        <v>943</v>
      </c>
      <c r="F48" s="34">
        <f>SUM(F44:F47)</f>
        <v>1055</v>
      </c>
      <c r="G48" s="25" t="s">
        <v>41</v>
      </c>
      <c r="H48" s="26">
        <v>1</v>
      </c>
      <c r="I48" s="27">
        <v>274</v>
      </c>
      <c r="J48" s="29">
        <f t="shared" si="3"/>
        <v>502</v>
      </c>
      <c r="K48" s="27">
        <v>229</v>
      </c>
      <c r="L48" s="27">
        <v>273</v>
      </c>
    </row>
    <row r="49" spans="1:12" ht="13.5">
      <c r="A49" s="25" t="s">
        <v>36</v>
      </c>
      <c r="B49" s="26">
        <v>1</v>
      </c>
      <c r="C49" s="41">
        <v>1002</v>
      </c>
      <c r="D49" s="29">
        <f t="shared" si="0"/>
        <v>1634</v>
      </c>
      <c r="E49" s="41">
        <v>793</v>
      </c>
      <c r="F49" s="27">
        <v>841</v>
      </c>
      <c r="G49" s="39"/>
      <c r="H49" s="40">
        <v>2</v>
      </c>
      <c r="I49" s="37">
        <v>625</v>
      </c>
      <c r="J49" s="38">
        <f t="shared" si="3"/>
        <v>1130</v>
      </c>
      <c r="K49" s="37">
        <v>524</v>
      </c>
      <c r="L49" s="37">
        <v>606</v>
      </c>
    </row>
    <row r="50" spans="1:12" ht="13.5">
      <c r="A50" s="39"/>
      <c r="B50" s="40">
        <v>2</v>
      </c>
      <c r="C50" s="42">
        <v>1658</v>
      </c>
      <c r="D50" s="38">
        <f t="shared" si="0"/>
        <v>2653</v>
      </c>
      <c r="E50" s="42">
        <v>1243</v>
      </c>
      <c r="F50" s="37">
        <v>1410</v>
      </c>
      <c r="G50" s="39"/>
      <c r="H50" s="40">
        <v>3</v>
      </c>
      <c r="I50" s="37">
        <v>240</v>
      </c>
      <c r="J50" s="38">
        <f t="shared" si="3"/>
        <v>427</v>
      </c>
      <c r="K50" s="37">
        <v>200</v>
      </c>
      <c r="L50" s="37">
        <v>227</v>
      </c>
    </row>
    <row r="51" spans="1:12" ht="13.5">
      <c r="A51" s="30"/>
      <c r="B51" s="31" t="s">
        <v>14</v>
      </c>
      <c r="C51" s="32">
        <f>SUM(C49:C50)</f>
        <v>2660</v>
      </c>
      <c r="D51" s="34">
        <f t="shared" si="0"/>
        <v>4287</v>
      </c>
      <c r="E51" s="32">
        <f>SUM(E49:E50)</f>
        <v>2036</v>
      </c>
      <c r="F51" s="34">
        <f>SUM(F49:F50)</f>
        <v>2251</v>
      </c>
      <c r="G51" s="30"/>
      <c r="H51" s="31" t="s">
        <v>14</v>
      </c>
      <c r="I51" s="34">
        <f>SUM(I48:I50)</f>
        <v>1139</v>
      </c>
      <c r="J51" s="33">
        <f t="shared" si="3"/>
        <v>2059</v>
      </c>
      <c r="K51" s="34">
        <f>SUM(K48:K50)</f>
        <v>953</v>
      </c>
      <c r="L51" s="34">
        <f>SUM(L48:L50)</f>
        <v>1106</v>
      </c>
    </row>
    <row r="52" spans="7:12" ht="13.5">
      <c r="G52" s="39" t="s">
        <v>42</v>
      </c>
      <c r="H52" s="40"/>
      <c r="I52" s="37">
        <v>197</v>
      </c>
      <c r="J52" s="38">
        <f t="shared" si="3"/>
        <v>382</v>
      </c>
      <c r="K52" s="37">
        <v>181</v>
      </c>
      <c r="L52" s="37">
        <v>201</v>
      </c>
    </row>
    <row r="53" spans="1:12" ht="13.5">
      <c r="A53" s="2" t="s">
        <v>49</v>
      </c>
      <c r="B53" s="3"/>
      <c r="C53" s="4">
        <f>C7+C11+C20+C23+C27+C31+C33+C41+C43+C48+C51</f>
        <v>13675</v>
      </c>
      <c r="D53" s="4">
        <f>D7+D11+D20+D23+D27+D31+D33+D41+D43+D48+D51</f>
        <v>23831</v>
      </c>
      <c r="E53" s="4">
        <f>E7+E11+E20+E23+E27+E31+E33+E41+E43+E48+E51</f>
        <v>10957</v>
      </c>
      <c r="F53" s="4">
        <f>F7+F11+F20+F23+F27+F31+F33+F41+F43+F48+F51</f>
        <v>12874</v>
      </c>
      <c r="G53" s="30"/>
      <c r="H53" s="31" t="s">
        <v>14</v>
      </c>
      <c r="I53" s="34">
        <f>SUM(I52)</f>
        <v>197</v>
      </c>
      <c r="J53" s="33">
        <f t="shared" si="3"/>
        <v>382</v>
      </c>
      <c r="K53" s="34">
        <f>SUM(K52)</f>
        <v>181</v>
      </c>
      <c r="L53" s="34">
        <f>SUM(L52)</f>
        <v>201</v>
      </c>
    </row>
    <row r="54" spans="7:12" ht="13.5">
      <c r="G54" s="25" t="s">
        <v>43</v>
      </c>
      <c r="H54" s="26">
        <v>1</v>
      </c>
      <c r="I54" s="27">
        <v>496</v>
      </c>
      <c r="J54" s="29">
        <f t="shared" si="3"/>
        <v>909</v>
      </c>
      <c r="K54" s="41">
        <v>398</v>
      </c>
      <c r="L54" s="27">
        <v>511</v>
      </c>
    </row>
    <row r="55" spans="7:12" ht="13.5">
      <c r="G55" s="35"/>
      <c r="H55" s="36">
        <v>2</v>
      </c>
      <c r="I55" s="37">
        <v>1438</v>
      </c>
      <c r="J55" s="38">
        <f t="shared" si="3"/>
        <v>2646</v>
      </c>
      <c r="K55" s="42">
        <v>1183</v>
      </c>
      <c r="L55" s="37">
        <v>1463</v>
      </c>
    </row>
    <row r="56" spans="7:12" ht="13.5">
      <c r="G56" s="39"/>
      <c r="H56" s="40">
        <v>3</v>
      </c>
      <c r="I56" s="37">
        <v>999</v>
      </c>
      <c r="J56" s="38">
        <f t="shared" si="3"/>
        <v>1907</v>
      </c>
      <c r="K56" s="42">
        <v>895</v>
      </c>
      <c r="L56" s="37">
        <v>1012</v>
      </c>
    </row>
    <row r="57" spans="7:12" ht="13.5">
      <c r="G57" s="30"/>
      <c r="H57" s="31" t="s">
        <v>14</v>
      </c>
      <c r="I57" s="34">
        <f>SUM(I54:I56)</f>
        <v>2933</v>
      </c>
      <c r="J57" s="33">
        <f t="shared" si="3"/>
        <v>5462</v>
      </c>
      <c r="K57" s="32">
        <f>SUM(K54:K56)</f>
        <v>2476</v>
      </c>
      <c r="L57" s="34">
        <f>SUM(L54:L56)</f>
        <v>2986</v>
      </c>
    </row>
    <row r="58" spans="7:12" ht="13.5">
      <c r="G58" s="25" t="s">
        <v>44</v>
      </c>
      <c r="H58" s="26"/>
      <c r="I58" s="27">
        <v>1067</v>
      </c>
      <c r="J58" s="29">
        <f t="shared" si="3"/>
        <v>1974</v>
      </c>
      <c r="K58" s="27">
        <v>901</v>
      </c>
      <c r="L58" s="27">
        <v>1073</v>
      </c>
    </row>
    <row r="59" spans="7:12" ht="13.5">
      <c r="G59" s="30"/>
      <c r="H59" s="31" t="s">
        <v>14</v>
      </c>
      <c r="I59" s="34">
        <f>SUM(I58)</f>
        <v>1067</v>
      </c>
      <c r="J59" s="33">
        <f t="shared" si="3"/>
        <v>1974</v>
      </c>
      <c r="K59" s="34">
        <f>SUM(K58)</f>
        <v>901</v>
      </c>
      <c r="L59" s="34">
        <f>SUM(L58)</f>
        <v>1073</v>
      </c>
    </row>
    <row r="60" spans="7:12" ht="13.5">
      <c r="G60" s="25" t="s">
        <v>11</v>
      </c>
      <c r="H60" s="26">
        <v>1</v>
      </c>
      <c r="I60" s="27">
        <v>96</v>
      </c>
      <c r="J60" s="29">
        <f t="shared" si="3"/>
        <v>169</v>
      </c>
      <c r="K60" s="27">
        <v>81</v>
      </c>
      <c r="L60" s="27">
        <v>88</v>
      </c>
    </row>
    <row r="61" spans="7:12" ht="13.5">
      <c r="G61" s="30"/>
      <c r="H61" s="31" t="s">
        <v>14</v>
      </c>
      <c r="I61" s="34">
        <f>SUM(I60)</f>
        <v>96</v>
      </c>
      <c r="J61" s="33">
        <f t="shared" si="3"/>
        <v>169</v>
      </c>
      <c r="K61" s="34">
        <f>SUM(K60)</f>
        <v>81</v>
      </c>
      <c r="L61" s="34">
        <f>SUM(L60)</f>
        <v>88</v>
      </c>
    </row>
    <row r="62" spans="7:12" ht="13.5">
      <c r="G62" s="25" t="s">
        <v>45</v>
      </c>
      <c r="H62" s="26">
        <v>1</v>
      </c>
      <c r="I62" s="27">
        <v>54</v>
      </c>
      <c r="J62" s="29">
        <f t="shared" si="3"/>
        <v>82</v>
      </c>
      <c r="K62" s="27">
        <v>41</v>
      </c>
      <c r="L62" s="27">
        <v>41</v>
      </c>
    </row>
    <row r="63" spans="7:12" ht="13.5">
      <c r="G63" s="39"/>
      <c r="H63" s="40">
        <v>2</v>
      </c>
      <c r="I63" s="37">
        <v>69</v>
      </c>
      <c r="J63" s="38">
        <f t="shared" si="3"/>
        <v>119</v>
      </c>
      <c r="K63" s="37">
        <v>65</v>
      </c>
      <c r="L63" s="37">
        <v>54</v>
      </c>
    </row>
    <row r="64" spans="7:12" ht="13.5">
      <c r="G64" s="39"/>
      <c r="H64" s="40">
        <v>3</v>
      </c>
      <c r="I64" s="37">
        <v>73</v>
      </c>
      <c r="J64" s="38">
        <f t="shared" si="3"/>
        <v>156</v>
      </c>
      <c r="K64" s="37">
        <v>68</v>
      </c>
      <c r="L64" s="37">
        <v>88</v>
      </c>
    </row>
    <row r="65" spans="7:12" ht="13.5">
      <c r="G65" s="30"/>
      <c r="H65" s="31" t="s">
        <v>14</v>
      </c>
      <c r="I65" s="34">
        <f>SUM(I62:I64)</f>
        <v>196</v>
      </c>
      <c r="J65" s="33">
        <f t="shared" si="3"/>
        <v>357</v>
      </c>
      <c r="K65" s="34">
        <f>SUM(K62:K64)</f>
        <v>174</v>
      </c>
      <c r="L65" s="34">
        <f>SUM(L62:L64)</f>
        <v>183</v>
      </c>
    </row>
    <row r="66" spans="7:12" ht="13.5">
      <c r="G66" s="25" t="s">
        <v>46</v>
      </c>
      <c r="H66" s="26">
        <v>1</v>
      </c>
      <c r="I66" s="27">
        <v>56</v>
      </c>
      <c r="J66" s="29">
        <f t="shared" si="3"/>
        <v>103</v>
      </c>
      <c r="K66" s="27">
        <v>49</v>
      </c>
      <c r="L66" s="27">
        <v>54</v>
      </c>
    </row>
    <row r="67" spans="7:12" ht="13.5">
      <c r="G67" s="39"/>
      <c r="H67" s="40">
        <v>2</v>
      </c>
      <c r="I67" s="37">
        <v>292</v>
      </c>
      <c r="J67" s="38">
        <f t="shared" si="3"/>
        <v>524</v>
      </c>
      <c r="K67" s="37">
        <v>236</v>
      </c>
      <c r="L67" s="37">
        <v>288</v>
      </c>
    </row>
    <row r="68" spans="7:12" ht="13.5">
      <c r="G68" s="39"/>
      <c r="H68" s="40">
        <v>3</v>
      </c>
      <c r="I68" s="37">
        <v>113</v>
      </c>
      <c r="J68" s="38">
        <f t="shared" si="3"/>
        <v>261</v>
      </c>
      <c r="K68" s="37">
        <v>119</v>
      </c>
      <c r="L68" s="37">
        <v>142</v>
      </c>
    </row>
    <row r="69" spans="7:12" ht="13.5">
      <c r="G69" s="30"/>
      <c r="H69" s="31" t="s">
        <v>14</v>
      </c>
      <c r="I69" s="34">
        <f>SUM(I66:I68)</f>
        <v>461</v>
      </c>
      <c r="J69" s="33">
        <f t="shared" si="3"/>
        <v>888</v>
      </c>
      <c r="K69" s="34">
        <f>SUM(K66:K68)</f>
        <v>404</v>
      </c>
      <c r="L69" s="34">
        <f>SUM(L66:L68)</f>
        <v>484</v>
      </c>
    </row>
    <row r="70" spans="7:12" ht="13.5">
      <c r="G70" s="25" t="s">
        <v>48</v>
      </c>
      <c r="H70" s="26"/>
      <c r="I70" s="27">
        <v>229</v>
      </c>
      <c r="J70" s="29">
        <f>SUM(K70:L70)</f>
        <v>302</v>
      </c>
      <c r="K70" s="27">
        <v>183</v>
      </c>
      <c r="L70" s="27">
        <v>119</v>
      </c>
    </row>
    <row r="71" spans="7:12" ht="13.5">
      <c r="G71" s="30"/>
      <c r="H71" s="31" t="s">
        <v>14</v>
      </c>
      <c r="I71" s="34">
        <f>SUM(I70)</f>
        <v>229</v>
      </c>
      <c r="J71" s="33">
        <f>SUM(K71:L71)</f>
        <v>302</v>
      </c>
      <c r="K71" s="34">
        <f>SUM(K70)</f>
        <v>183</v>
      </c>
      <c r="L71" s="34">
        <f>SUM(L70)</f>
        <v>119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13772</v>
      </c>
      <c r="J73" s="4">
        <f>J10+J15+J20+J22+J24+J26+J29+J31+J35+J37+J40+J42+J45+J47+J51+J53+J57+J59+J61+J65+J69+J71</f>
        <v>25186</v>
      </c>
      <c r="K73" s="4">
        <f>K10+K15+K20+K22+K24+K26+K29+K31+K35+K37+K40+K42+K45+K47+K51+K53+K57+K59+K61+K65+K69+K71</f>
        <v>11584</v>
      </c>
      <c r="L73" s="4">
        <f>L10+L15+L20+L22+L24+L26+L29+L31+L35+L37+L40+L42+L45+L47+L51+L53+L57+L59+L61+L65+L69+L71</f>
        <v>13602</v>
      </c>
    </row>
    <row r="74" spans="7:12" ht="13.5">
      <c r="G74" s="14"/>
      <c r="H74" s="14"/>
      <c r="I74" s="14"/>
      <c r="J74" s="14"/>
      <c r="K74" s="14"/>
      <c r="L74" s="14"/>
    </row>
  </sheetData>
  <sheetProtection sheet="1" objects="1" scenarios="1"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2004-03-02T09:16:52Z</dcterms:modified>
  <cp:category/>
  <cp:version/>
  <cp:contentType/>
  <cp:contentStatus/>
</cp:coreProperties>
</file>